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C:\Users\SGC\Documents\NOEDER_ENMIENDA\curso regular 2025\MODULO 5\clase 2\"/>
    </mc:Choice>
  </mc:AlternateContent>
  <xr:revisionPtr revIDLastSave="0" documentId="13_ncr:1_{6F56CEF2-4131-4584-8410-16E03BDAFD5D}" xr6:coauthVersionLast="47" xr6:coauthVersionMax="47" xr10:uidLastSave="{00000000-0000-0000-0000-000000000000}"/>
  <bookViews>
    <workbookView xWindow="-108" yWindow="-108" windowWidth="23256" windowHeight="12456" xr2:uid="{08CA627B-533B-43E4-9E39-D747F91F793B}"/>
  </bookViews>
  <sheets>
    <sheet name="Plan de trabajo SGC" sheetId="1" r:id="rId1"/>
  </sheets>
  <definedNames>
    <definedName name="_xlnm._FilterDatabase" localSheetId="0" hidden="1">'Plan de trabajo SGC'!$B$13:$L$13</definedName>
    <definedName name="_xlnm.Print_Area" localSheetId="0">'Plan de trabajo SGC'!$A$1:$L$28</definedName>
    <definedName name="hoy" localSheetId="0">TODAY()</definedName>
    <definedName name="InicioDelProyecto" localSheetId="0">'Plan de trabajo SGC'!$H$10</definedName>
    <definedName name="InicioDelProyecto">#REF!</definedName>
    <definedName name="SemanaParaMostrar" localSheetId="0">'Plan de trabajo SGC'!$H$11</definedName>
    <definedName name="SemanaParaMostrar">#REF!</definedName>
    <definedName name="task_end" localSheetId="0">'Plan de trabajo SGC'!$I1</definedName>
    <definedName name="task_progress" localSheetId="0">'Plan de trabajo SGC'!$G1</definedName>
    <definedName name="task_start" localSheetId="0">'Plan de trabajo SGC'!$H1</definedName>
    <definedName name="_xlnm.Print_Titles" localSheetId="0">'Plan de trabajo SGC'!$12:$13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7" i="1" l="1"/>
  <c r="L27" i="1"/>
  <c r="J26" i="1"/>
  <c r="L26" i="1"/>
  <c r="J25" i="1"/>
  <c r="L25" i="1"/>
  <c r="J22" i="1"/>
  <c r="L22" i="1"/>
  <c r="J21" i="1"/>
  <c r="L21" i="1"/>
  <c r="J20" i="1"/>
  <c r="L20" i="1"/>
  <c r="J16" i="1"/>
  <c r="L16" i="1"/>
  <c r="J15" i="1"/>
  <c r="L15" i="1"/>
  <c r="J14" i="1"/>
  <c r="L14" i="1"/>
  <c r="L24" i="1" l="1"/>
  <c r="J24" i="1"/>
  <c r="L23" i="1"/>
  <c r="J23" i="1"/>
  <c r="L19" i="1"/>
  <c r="J19" i="1"/>
  <c r="L18" i="1"/>
  <c r="J18" i="1"/>
  <c r="L17" i="1"/>
  <c r="J17" i="1"/>
  <c r="M12" i="1"/>
  <c r="M13" i="1" s="1"/>
  <c r="M11" i="1" l="1"/>
  <c r="N12" i="1"/>
  <c r="O12" i="1" l="1"/>
  <c r="N13" i="1"/>
  <c r="O13" i="1" l="1"/>
  <c r="P12" i="1"/>
  <c r="P13" i="1" l="1"/>
  <c r="Q12" i="1"/>
  <c r="Q13" i="1" l="1"/>
  <c r="R12" i="1"/>
  <c r="R13" i="1" l="1"/>
  <c r="S12" i="1"/>
  <c r="S13" i="1" l="1"/>
  <c r="T12" i="1"/>
  <c r="T13" i="1" l="1"/>
  <c r="U12" i="1"/>
  <c r="T11" i="1"/>
  <c r="U13" i="1" l="1"/>
  <c r="V12" i="1"/>
  <c r="V13" i="1" l="1"/>
  <c r="W12" i="1"/>
  <c r="X12" i="1" l="1"/>
  <c r="W13" i="1"/>
  <c r="X13" i="1" l="1"/>
  <c r="Y12" i="1"/>
  <c r="Y13" i="1" l="1"/>
  <c r="Z12" i="1"/>
  <c r="Z13" i="1" l="1"/>
  <c r="AA12" i="1"/>
  <c r="AA13" i="1" l="1"/>
  <c r="AB12" i="1"/>
  <c r="AA11" i="1"/>
  <c r="AB13" i="1" l="1"/>
  <c r="AC12" i="1"/>
  <c r="AC13" i="1" l="1"/>
  <c r="AD12" i="1"/>
  <c r="AE12" i="1" l="1"/>
  <c r="AD13" i="1"/>
  <c r="AE13" i="1" l="1"/>
  <c r="AF12" i="1"/>
  <c r="AF13" i="1" l="1"/>
  <c r="AG12" i="1"/>
  <c r="AG13" i="1" l="1"/>
  <c r="AH12" i="1"/>
  <c r="AH13" i="1" l="1"/>
  <c r="AH11" i="1"/>
  <c r="AI12" i="1"/>
  <c r="AI13" i="1" l="1"/>
  <c r="AJ12" i="1"/>
  <c r="AJ13" i="1" l="1"/>
  <c r="AK12" i="1"/>
  <c r="AK13" i="1" l="1"/>
  <c r="AL12" i="1"/>
  <c r="AM12" i="1" l="1"/>
  <c r="AL13" i="1"/>
  <c r="AN12" i="1" l="1"/>
  <c r="AM13" i="1"/>
  <c r="AN13" i="1" l="1"/>
  <c r="AO12" i="1"/>
  <c r="AO13" i="1" l="1"/>
  <c r="AO11" i="1"/>
  <c r="AP12" i="1"/>
  <c r="AP13" i="1" l="1"/>
  <c r="AQ12" i="1"/>
  <c r="AQ13" i="1" l="1"/>
  <c r="AR12" i="1"/>
  <c r="AR13" i="1" l="1"/>
  <c r="AS12" i="1"/>
  <c r="AS13" i="1" l="1"/>
  <c r="AT12" i="1"/>
  <c r="AU12" i="1" l="1"/>
  <c r="AT13" i="1"/>
  <c r="AU13" i="1" l="1"/>
  <c r="AV12" i="1"/>
  <c r="AV11" i="1" l="1"/>
  <c r="AV13" i="1"/>
  <c r="AW12" i="1"/>
  <c r="AX12" i="1" l="1"/>
  <c r="AW13" i="1"/>
  <c r="AY12" i="1" l="1"/>
  <c r="AX13" i="1"/>
  <c r="AY13" i="1" l="1"/>
  <c r="AZ12" i="1"/>
  <c r="AZ13" i="1" l="1"/>
  <c r="BA12" i="1"/>
  <c r="BA13" i="1" l="1"/>
  <c r="BB12" i="1"/>
  <c r="BC12" i="1" l="1"/>
  <c r="BB13" i="1"/>
  <c r="BC11" i="1" l="1"/>
  <c r="BC13" i="1"/>
  <c r="BD12" i="1"/>
  <c r="BD13" i="1" l="1"/>
  <c r="BE12" i="1"/>
  <c r="BE13" i="1" l="1"/>
  <c r="BF12" i="1"/>
  <c r="BF13" i="1" l="1"/>
  <c r="BG12" i="1"/>
  <c r="BG13" i="1" l="1"/>
  <c r="BH12" i="1"/>
  <c r="BH13" i="1" l="1"/>
  <c r="BI12" i="1"/>
  <c r="BI13" i="1" l="1"/>
  <c r="BJ12" i="1"/>
  <c r="BK12" i="1" l="1"/>
  <c r="BJ11" i="1"/>
  <c r="BJ13" i="1"/>
  <c r="BL12" i="1" l="1"/>
  <c r="BK13" i="1"/>
  <c r="BL13" i="1" l="1"/>
  <c r="BM12" i="1"/>
  <c r="BM13" i="1" l="1"/>
  <c r="BN12" i="1"/>
  <c r="BN13" i="1" l="1"/>
  <c r="BO12" i="1"/>
  <c r="BO13" i="1" l="1"/>
  <c r="BP12" i="1"/>
  <c r="BP13" i="1" l="1"/>
  <c r="BQ12" i="1"/>
  <c r="BQ13" i="1" l="1"/>
  <c r="BR12" i="1"/>
  <c r="BQ11" i="1"/>
  <c r="BS12" i="1" l="1"/>
  <c r="BR13" i="1"/>
  <c r="BS13" i="1" l="1"/>
  <c r="BT12" i="1"/>
  <c r="BT13" i="1" l="1"/>
  <c r="BU12" i="1"/>
  <c r="BV12" i="1" l="1"/>
  <c r="BU13" i="1"/>
  <c r="BW12" i="1" l="1"/>
  <c r="BV13" i="1"/>
  <c r="BW13" i="1" l="1"/>
  <c r="BX12" i="1"/>
  <c r="BX13" i="1" l="1"/>
  <c r="BY12" i="1"/>
  <c r="BX11" i="1"/>
  <c r="BY13" i="1" l="1"/>
  <c r="BZ12" i="1"/>
  <c r="CA12" i="1" l="1"/>
  <c r="BZ13" i="1"/>
  <c r="CB12" i="1" l="1"/>
  <c r="CA13" i="1"/>
  <c r="CC12" i="1" l="1"/>
  <c r="CB13" i="1"/>
  <c r="CC13" i="1" l="1"/>
  <c r="CD12" i="1"/>
  <c r="CD13" i="1" l="1"/>
  <c r="CE12" i="1"/>
  <c r="CE13" i="1" l="1"/>
  <c r="CF12" i="1"/>
  <c r="CE11" i="1"/>
  <c r="CF13" i="1" l="1"/>
  <c r="CG12" i="1"/>
  <c r="CG13" i="1" l="1"/>
  <c r="CH12" i="1"/>
  <c r="CI12" i="1" l="1"/>
  <c r="CH13" i="1"/>
  <c r="CJ12" i="1" l="1"/>
  <c r="CI13" i="1"/>
  <c r="CK12" i="1" l="1"/>
  <c r="CJ13" i="1"/>
  <c r="CL12" i="1" l="1"/>
  <c r="CK13" i="1"/>
  <c r="CM12" i="1" l="1"/>
  <c r="CL13" i="1"/>
  <c r="CL11" i="1"/>
  <c r="CM13" i="1" l="1"/>
  <c r="CN12" i="1"/>
  <c r="CN13" i="1" l="1"/>
  <c r="CO12" i="1"/>
  <c r="CO13" i="1" l="1"/>
  <c r="CP12" i="1"/>
  <c r="CQ12" i="1" l="1"/>
  <c r="CP13" i="1"/>
  <c r="CQ13" i="1" l="1"/>
  <c r="CR12" i="1"/>
  <c r="CR13" i="1" l="1"/>
  <c r="CS12" i="1"/>
  <c r="CS13" i="1" l="1"/>
  <c r="CS11" i="1"/>
  <c r="CT12" i="1"/>
  <c r="CU12" i="1" l="1"/>
  <c r="CT13" i="1"/>
  <c r="CU13" i="1" l="1"/>
  <c r="CV12" i="1"/>
  <c r="CV13" i="1" l="1"/>
  <c r="CW12" i="1"/>
  <c r="CW13" i="1" l="1"/>
  <c r="CX12" i="1"/>
  <c r="CY12" i="1" l="1"/>
  <c r="CX13" i="1"/>
  <c r="CZ12" i="1" l="1"/>
  <c r="CY13" i="1"/>
  <c r="CZ11" i="1" l="1"/>
  <c r="CZ13" i="1"/>
  <c r="DA12" i="1"/>
  <c r="DA13" i="1" l="1"/>
  <c r="DB12" i="1"/>
  <c r="DB13" i="1" l="1"/>
  <c r="DC12" i="1"/>
  <c r="DC13" i="1" l="1"/>
  <c r="DD12" i="1"/>
  <c r="DD13" i="1" l="1"/>
  <c r="DE12" i="1"/>
  <c r="DE13" i="1" l="1"/>
  <c r="DF12" i="1"/>
  <c r="DG12" i="1" l="1"/>
  <c r="DF13" i="1"/>
  <c r="DG13" i="1" l="1"/>
  <c r="DH12" i="1"/>
  <c r="DG11" i="1"/>
  <c r="DI12" i="1" l="1"/>
  <c r="DH13" i="1"/>
  <c r="DJ12" i="1" l="1"/>
  <c r="DI13" i="1"/>
  <c r="DJ13" i="1" l="1"/>
  <c r="DK12" i="1"/>
  <c r="DK13" i="1" l="1"/>
  <c r="DL12" i="1"/>
  <c r="DL13" i="1" l="1"/>
  <c r="DM12" i="1"/>
  <c r="DM13" i="1" l="1"/>
  <c r="DN12" i="1"/>
  <c r="DO12" i="1" l="1"/>
  <c r="DN11" i="1"/>
  <c r="DN13" i="1"/>
  <c r="DO13" i="1" l="1"/>
  <c r="DP12" i="1"/>
  <c r="DP13" i="1" l="1"/>
  <c r="DQ12" i="1"/>
  <c r="DQ13" i="1" l="1"/>
  <c r="DR12" i="1"/>
  <c r="DR13" i="1" l="1"/>
  <c r="DS12" i="1"/>
  <c r="DS13" i="1" l="1"/>
  <c r="DT12" i="1"/>
  <c r="DT13" i="1" l="1"/>
  <c r="DU12" i="1"/>
  <c r="DU13" i="1" l="1"/>
  <c r="DV12" i="1"/>
  <c r="DU11" i="1"/>
  <c r="DW12" i="1" l="1"/>
  <c r="DV13" i="1"/>
  <c r="DW13" i="1" l="1"/>
  <c r="DX12" i="1"/>
  <c r="DX13" i="1" l="1"/>
  <c r="DY12" i="1"/>
  <c r="DY13" i="1" l="1"/>
  <c r="DZ12" i="1"/>
  <c r="EA12" i="1" l="1"/>
  <c r="DZ13" i="1"/>
  <c r="EA13" i="1" l="1"/>
  <c r="EB12" i="1"/>
  <c r="EB13" i="1" l="1"/>
  <c r="EC12" i="1"/>
  <c r="EB11" i="1"/>
  <c r="EC13" i="1" l="1"/>
  <c r="ED12" i="1"/>
  <c r="EE12" i="1" l="1"/>
  <c r="ED13" i="1"/>
  <c r="EE13" i="1" l="1"/>
  <c r="EF12" i="1"/>
  <c r="EF13" i="1" l="1"/>
  <c r="EG12" i="1"/>
  <c r="EG13" i="1" l="1"/>
  <c r="EH12" i="1"/>
  <c r="EI12" i="1" l="1"/>
  <c r="EH13" i="1"/>
  <c r="EI13" i="1" l="1"/>
  <c r="EJ12" i="1"/>
  <c r="EI11" i="1"/>
  <c r="EJ13" i="1" l="1"/>
  <c r="EK12" i="1"/>
  <c r="EK13" i="1" l="1"/>
  <c r="EL12" i="1"/>
  <c r="EM12" i="1" l="1"/>
  <c r="EL13" i="1"/>
  <c r="EN12" i="1" l="1"/>
  <c r="EM13" i="1"/>
  <c r="EO12" i="1" l="1"/>
  <c r="EN13" i="1"/>
  <c r="EO13" i="1" l="1"/>
  <c r="EP12" i="1"/>
  <c r="EP13" i="1" l="1"/>
  <c r="EQ12" i="1"/>
  <c r="EP11" i="1"/>
  <c r="EQ13" i="1" l="1"/>
  <c r="ER12" i="1"/>
  <c r="ER13" i="1" l="1"/>
  <c r="ES12" i="1"/>
  <c r="ES13" i="1" l="1"/>
  <c r="ET12" i="1"/>
  <c r="EU12" i="1" l="1"/>
  <c r="ET13" i="1"/>
  <c r="EV12" i="1" l="1"/>
  <c r="EU13" i="1"/>
  <c r="EW12" i="1" l="1"/>
  <c r="EV13" i="1"/>
  <c r="EX12" i="1" l="1"/>
  <c r="EW11" i="1"/>
  <c r="EW13" i="1"/>
  <c r="EY12" i="1" l="1"/>
  <c r="EX13" i="1"/>
  <c r="EY13" i="1" l="1"/>
  <c r="EZ12" i="1"/>
  <c r="EZ13" i="1" l="1"/>
  <c r="FA12" i="1"/>
  <c r="FA13" i="1" l="1"/>
  <c r="FB12" i="1"/>
  <c r="FC12" i="1" l="1"/>
  <c r="FB13" i="1"/>
  <c r="FC13" i="1" l="1"/>
  <c r="FD12" i="1"/>
  <c r="FD13" i="1" l="1"/>
  <c r="FD11" i="1"/>
  <c r="FE12" i="1"/>
  <c r="FE13" i="1" l="1"/>
  <c r="FF12" i="1"/>
  <c r="FG12" i="1" l="1"/>
  <c r="FF13" i="1"/>
  <c r="FG13" i="1" l="1"/>
  <c r="FH12" i="1"/>
  <c r="FH13" i="1" l="1"/>
  <c r="FI12" i="1"/>
  <c r="FI13" i="1" l="1"/>
  <c r="FJ12" i="1"/>
  <c r="FK12" i="1" l="1"/>
  <c r="FJ13" i="1"/>
  <c r="FK11" i="1" l="1"/>
  <c r="FK13" i="1"/>
  <c r="FL12" i="1"/>
  <c r="FL13" i="1" l="1"/>
  <c r="FM12" i="1"/>
  <c r="FM13" i="1" l="1"/>
  <c r="FN12" i="1"/>
  <c r="FN13" i="1" l="1"/>
  <c r="FO12" i="1"/>
  <c r="FO13" i="1" l="1"/>
  <c r="FP12" i="1"/>
  <c r="FP13" i="1" l="1"/>
  <c r="FQ12" i="1"/>
  <c r="FQ13" i="1" l="1"/>
  <c r="FR12" i="1"/>
  <c r="FS12" i="1" l="1"/>
  <c r="FR11" i="1"/>
  <c r="FR13" i="1"/>
  <c r="FS13" i="1" l="1"/>
  <c r="FT12" i="1"/>
  <c r="FU12" i="1" l="1"/>
  <c r="FT13" i="1"/>
  <c r="FV12" i="1" l="1"/>
  <c r="FU13" i="1"/>
  <c r="FV13" i="1" l="1"/>
  <c r="FW12" i="1"/>
  <c r="FW13" i="1" l="1"/>
  <c r="FX12" i="1"/>
  <c r="FX13" i="1" l="1"/>
  <c r="FY12" i="1"/>
  <c r="FY13" i="1" l="1"/>
  <c r="FZ12" i="1"/>
  <c r="FY11" i="1"/>
  <c r="GA12" i="1" l="1"/>
  <c r="FZ13" i="1"/>
  <c r="GA13" i="1" l="1"/>
  <c r="GB12" i="1"/>
  <c r="GB13" i="1" l="1"/>
  <c r="GC12" i="1"/>
  <c r="GC13" i="1" l="1"/>
  <c r="GD12" i="1"/>
  <c r="GD13" i="1" l="1"/>
  <c r="GE12" i="1"/>
  <c r="GE13" i="1" l="1"/>
  <c r="GF12" i="1"/>
  <c r="GF13" i="1" l="1"/>
  <c r="GG12" i="1"/>
  <c r="GF11" i="1"/>
  <c r="GG13" i="1" l="1"/>
  <c r="GH12" i="1"/>
  <c r="GI12" i="1" l="1"/>
  <c r="GH13" i="1"/>
  <c r="GJ12" i="1" l="1"/>
  <c r="GI13" i="1"/>
  <c r="GK12" i="1" l="1"/>
  <c r="GJ13" i="1"/>
  <c r="GL12" i="1" l="1"/>
  <c r="GK13" i="1"/>
  <c r="GM12" i="1" l="1"/>
  <c r="GL13" i="1"/>
  <c r="GM13" i="1" l="1"/>
  <c r="GN12" i="1"/>
  <c r="GM11" i="1"/>
  <c r="GN13" i="1" l="1"/>
  <c r="GO12" i="1"/>
  <c r="GO13" i="1" l="1"/>
  <c r="GP12" i="1"/>
  <c r="GQ12" i="1" l="1"/>
  <c r="GP13" i="1"/>
  <c r="GQ13" i="1" l="1"/>
  <c r="GR12" i="1"/>
  <c r="GR13" i="1" l="1"/>
  <c r="GS12" i="1"/>
  <c r="GS13" i="1" l="1"/>
  <c r="GT12" i="1"/>
  <c r="GT13" i="1" l="1"/>
  <c r="GT11" i="1"/>
  <c r="GU12" i="1"/>
  <c r="GU13" i="1" l="1"/>
  <c r="GV12" i="1"/>
  <c r="GV13" i="1" l="1"/>
  <c r="GW12" i="1"/>
  <c r="GW13" i="1" l="1"/>
  <c r="GX12" i="1"/>
  <c r="GY12" i="1" l="1"/>
  <c r="GX13" i="1"/>
  <c r="GY13" i="1" l="1"/>
  <c r="GZ12" i="1"/>
  <c r="HA12" i="1" l="1"/>
  <c r="GZ13" i="1"/>
  <c r="HA13" i="1" l="1"/>
  <c r="HA11" i="1"/>
  <c r="HB12" i="1"/>
  <c r="HB13" i="1" l="1"/>
  <c r="HC12" i="1"/>
  <c r="HC13" i="1" l="1"/>
  <c r="HD12" i="1"/>
  <c r="HD13" i="1" l="1"/>
  <c r="HE12" i="1"/>
  <c r="HE13" i="1" l="1"/>
  <c r="HF12" i="1"/>
  <c r="HG12" i="1" l="1"/>
  <c r="HF13" i="1"/>
  <c r="HH12" i="1" l="1"/>
  <c r="HG13" i="1"/>
  <c r="HI12" i="1" l="1"/>
  <c r="HH11" i="1"/>
  <c r="HH13" i="1"/>
  <c r="HJ12" i="1" l="1"/>
  <c r="HI13" i="1"/>
  <c r="HK12" i="1" l="1"/>
  <c r="HJ13" i="1"/>
  <c r="HK13" i="1" l="1"/>
  <c r="HL12" i="1"/>
  <c r="HL13" i="1" l="1"/>
  <c r="HM12" i="1"/>
  <c r="HM13" i="1" l="1"/>
  <c r="HN12" i="1"/>
  <c r="HO12" i="1" l="1"/>
  <c r="HN13" i="1"/>
  <c r="HO11" i="1" l="1"/>
  <c r="HO13" i="1"/>
  <c r="HP12" i="1"/>
  <c r="HP13" i="1" l="1"/>
  <c r="HQ12" i="1"/>
  <c r="HQ13" i="1" l="1"/>
  <c r="HR12" i="1"/>
  <c r="HS12" i="1" l="1"/>
  <c r="HR13" i="1"/>
  <c r="HS13" i="1" l="1"/>
  <c r="HT12" i="1"/>
  <c r="HT13" i="1" l="1"/>
  <c r="HU12" i="1"/>
  <c r="HU13" i="1" l="1"/>
  <c r="HV12" i="1"/>
  <c r="HW12" i="1" l="1"/>
  <c r="HV11" i="1"/>
  <c r="HV13" i="1"/>
  <c r="HW13" i="1" l="1"/>
  <c r="HX12" i="1"/>
  <c r="HX13" i="1" l="1"/>
  <c r="HY12" i="1"/>
  <c r="HY13" i="1" l="1"/>
  <c r="HZ12" i="1"/>
  <c r="HZ13" i="1" l="1"/>
  <c r="IA12" i="1"/>
  <c r="IA13" i="1" l="1"/>
  <c r="IB12" i="1"/>
  <c r="IB13" i="1" l="1"/>
  <c r="IC12" i="1"/>
  <c r="IC13" i="1" l="1"/>
  <c r="ID12" i="1"/>
  <c r="IC11" i="1"/>
  <c r="IE12" i="1" l="1"/>
  <c r="ID13" i="1"/>
  <c r="IE13" i="1" l="1"/>
  <c r="IF12" i="1"/>
  <c r="IG12" i="1" l="1"/>
  <c r="IF13" i="1"/>
  <c r="IH12" i="1" l="1"/>
  <c r="IG13" i="1"/>
  <c r="IH13" i="1" l="1"/>
  <c r="II12" i="1"/>
  <c r="II13" i="1" l="1"/>
  <c r="IJ12" i="1"/>
  <c r="IJ13" i="1" l="1"/>
  <c r="IK12" i="1"/>
  <c r="IJ11" i="1"/>
  <c r="IK13" i="1" l="1"/>
  <c r="IL12" i="1"/>
  <c r="IM12" i="1" l="1"/>
  <c r="IL13" i="1"/>
  <c r="IM13" i="1" l="1"/>
  <c r="IN12" i="1"/>
  <c r="IN13" i="1" l="1"/>
  <c r="IO12" i="1"/>
  <c r="IO13" i="1" l="1"/>
  <c r="IP12" i="1"/>
  <c r="IP13" i="1" l="1"/>
  <c r="IQ12" i="1"/>
  <c r="IQ13" i="1" l="1"/>
  <c r="IR12" i="1"/>
  <c r="IQ11" i="1"/>
  <c r="IR13" i="1" l="1"/>
  <c r="IS12" i="1"/>
  <c r="IS13" i="1" l="1"/>
  <c r="IT12" i="1"/>
  <c r="IU12" i="1" l="1"/>
  <c r="IT13" i="1"/>
  <c r="IV12" i="1" l="1"/>
  <c r="IU13" i="1"/>
  <c r="IW12" i="1" l="1"/>
  <c r="IV13" i="1"/>
  <c r="IW13" i="1" l="1"/>
  <c r="IX12" i="1"/>
  <c r="IX13" i="1" l="1"/>
  <c r="IY12" i="1"/>
  <c r="IX11" i="1"/>
  <c r="IY13" i="1" l="1"/>
  <c r="IZ12" i="1"/>
  <c r="IZ13" i="1" l="1"/>
  <c r="JA12" i="1"/>
  <c r="JA13" i="1" l="1"/>
  <c r="JB12" i="1"/>
  <c r="JC12" i="1" l="1"/>
  <c r="JB13" i="1"/>
  <c r="JD12" i="1" l="1"/>
  <c r="JC13" i="1"/>
  <c r="JD13" i="1" l="1"/>
  <c r="JE12" i="1"/>
  <c r="JE11" i="1" l="1"/>
  <c r="JF12" i="1"/>
  <c r="JE13" i="1"/>
  <c r="JG12" i="1" l="1"/>
  <c r="JF13" i="1"/>
  <c r="JG13" i="1" l="1"/>
  <c r="JH12" i="1"/>
  <c r="JH13" i="1" l="1"/>
  <c r="JI12" i="1"/>
  <c r="JI13" i="1" l="1"/>
  <c r="JJ12" i="1"/>
  <c r="JK12" i="1" l="1"/>
  <c r="JJ13" i="1"/>
  <c r="JL12" i="1" l="1"/>
  <c r="JK13" i="1"/>
  <c r="JL11" i="1" l="1"/>
  <c r="JL13" i="1"/>
  <c r="JM12" i="1"/>
  <c r="JM13" i="1" l="1"/>
  <c r="JN12" i="1"/>
  <c r="JN13" i="1" l="1"/>
  <c r="JO12" i="1"/>
  <c r="JO13" i="1" l="1"/>
  <c r="JP12" i="1"/>
  <c r="JP13" i="1" l="1"/>
  <c r="JQ12" i="1"/>
  <c r="JQ13" i="1" l="1"/>
  <c r="JR12" i="1"/>
  <c r="JS12" i="1" l="1"/>
  <c r="JR13" i="1"/>
  <c r="JT12" i="1" l="1"/>
  <c r="JS11" i="1"/>
  <c r="JS13" i="1"/>
  <c r="JU12" i="1" l="1"/>
  <c r="JT13" i="1"/>
  <c r="JU13" i="1" l="1"/>
  <c r="JV12" i="1"/>
  <c r="JV13" i="1" l="1"/>
  <c r="JW12" i="1"/>
  <c r="JW13" i="1" l="1"/>
  <c r="JX12" i="1"/>
  <c r="JX13" i="1" l="1"/>
  <c r="JY12" i="1"/>
  <c r="JY13" i="1" l="1"/>
  <c r="JZ12" i="1"/>
  <c r="KA12" i="1" l="1"/>
  <c r="JZ11" i="1"/>
  <c r="JZ13" i="1"/>
  <c r="KB12" i="1" l="1"/>
  <c r="KA13" i="1"/>
  <c r="KB13" i="1" l="1"/>
  <c r="KC12" i="1"/>
  <c r="KC13" i="1" l="1"/>
  <c r="KD12" i="1"/>
  <c r="KE12" i="1" l="1"/>
  <c r="KD13" i="1"/>
  <c r="KE13" i="1" l="1"/>
  <c r="KF12" i="1"/>
  <c r="KF13" i="1" l="1"/>
  <c r="KG12" i="1"/>
  <c r="KG13" i="1" l="1"/>
  <c r="KH12" i="1"/>
  <c r="KG11" i="1"/>
  <c r="KI12" i="1" l="1"/>
  <c r="KH13" i="1"/>
  <c r="KJ12" i="1" l="1"/>
  <c r="KI13" i="1"/>
  <c r="KK12" i="1" l="1"/>
  <c r="KJ13" i="1"/>
  <c r="KK13" i="1" l="1"/>
  <c r="KL12" i="1"/>
  <c r="KL13" i="1" l="1"/>
  <c r="KM12" i="1"/>
  <c r="KM13" i="1" l="1"/>
  <c r="KN12" i="1"/>
  <c r="KN13" i="1" l="1"/>
  <c r="KO12" i="1"/>
  <c r="KN11" i="1"/>
  <c r="KO13" i="1" l="1"/>
  <c r="KP12" i="1"/>
  <c r="KQ12" i="1" l="1"/>
  <c r="KP13" i="1"/>
  <c r="KR12" i="1" l="1"/>
  <c r="KQ13" i="1"/>
  <c r="KS12" i="1" l="1"/>
  <c r="KR13" i="1"/>
  <c r="KS13" i="1" l="1"/>
  <c r="KT12" i="1"/>
  <c r="KU12" i="1" l="1"/>
  <c r="KT13" i="1"/>
  <c r="KU13" i="1" l="1"/>
  <c r="KV12" i="1"/>
  <c r="KU11" i="1"/>
  <c r="KV13" i="1" l="1"/>
  <c r="KW12" i="1"/>
  <c r="KW13" i="1" l="1"/>
  <c r="KX12" i="1"/>
  <c r="KY12" i="1" l="1"/>
  <c r="KX13" i="1"/>
  <c r="KZ12" i="1" l="1"/>
  <c r="KY13" i="1"/>
  <c r="KZ13" i="1" l="1"/>
  <c r="LA12" i="1"/>
  <c r="LA13" i="1" l="1"/>
  <c r="LB12" i="1"/>
  <c r="LB13" i="1" l="1"/>
  <c r="LC12" i="1"/>
  <c r="LB11" i="1"/>
  <c r="LC13" i="1" l="1"/>
  <c r="LD12" i="1"/>
  <c r="LD13" i="1" l="1"/>
  <c r="LE12" i="1"/>
  <c r="LE13" i="1" l="1"/>
  <c r="LF12" i="1"/>
  <c r="LG12" i="1" l="1"/>
  <c r="LF13" i="1"/>
  <c r="LH12" i="1" l="1"/>
  <c r="LG13" i="1"/>
  <c r="LI12" i="1" l="1"/>
  <c r="LH13" i="1"/>
  <c r="LI11" i="1" l="1"/>
  <c r="LI13" i="1"/>
  <c r="LJ12" i="1"/>
  <c r="LJ13" i="1" l="1"/>
  <c r="LK12" i="1"/>
  <c r="LK13" i="1" l="1"/>
  <c r="LL12" i="1"/>
  <c r="LL13" i="1" l="1"/>
  <c r="LM12" i="1"/>
  <c r="LM13" i="1" l="1"/>
  <c r="LN12" i="1"/>
  <c r="LO12" i="1" l="1"/>
  <c r="LN13" i="1"/>
  <c r="LP12" i="1" l="1"/>
  <c r="LO13" i="1"/>
  <c r="LP13" i="1" l="1"/>
  <c r="LQ12" i="1"/>
  <c r="LP11" i="1"/>
  <c r="LR12" i="1" l="1"/>
  <c r="LQ13" i="1"/>
  <c r="LR13" i="1" l="1"/>
  <c r="LS12" i="1"/>
  <c r="LS13" i="1" l="1"/>
  <c r="LT12" i="1"/>
  <c r="LT13" i="1" l="1"/>
  <c r="LU12" i="1"/>
  <c r="LU13" i="1" l="1"/>
  <c r="LV12" i="1"/>
  <c r="LW12" i="1" l="1"/>
  <c r="LV13" i="1"/>
  <c r="LX12" i="1" l="1"/>
  <c r="LW11" i="1"/>
  <c r="LW13" i="1"/>
  <c r="LX13" i="1" l="1"/>
  <c r="LY12" i="1"/>
  <c r="LY13" i="1" l="1"/>
  <c r="LZ12" i="1"/>
  <c r="LZ13" i="1" l="1"/>
  <c r="MA12" i="1"/>
  <c r="MA13" i="1" l="1"/>
  <c r="MB12" i="1"/>
  <c r="MB13" i="1" l="1"/>
  <c r="MC12" i="1"/>
  <c r="MC13" i="1" l="1"/>
  <c r="MD12" i="1"/>
  <c r="ME12" i="1" l="1"/>
  <c r="MD13" i="1"/>
  <c r="MD11" i="1"/>
  <c r="MF12" i="1" l="1"/>
  <c r="ME13" i="1"/>
  <c r="MG12" i="1" l="1"/>
  <c r="MF13" i="1"/>
  <c r="MH12" i="1" l="1"/>
  <c r="MG13" i="1"/>
  <c r="MH13" i="1" l="1"/>
  <c r="MI12" i="1"/>
  <c r="MI13" i="1" l="1"/>
  <c r="MJ12" i="1"/>
  <c r="MJ13" i="1" l="1"/>
  <c r="MK12" i="1"/>
  <c r="MK13" i="1" l="1"/>
  <c r="ML12" i="1"/>
  <c r="MK11" i="1"/>
  <c r="MM12" i="1" l="1"/>
  <c r="ML13" i="1"/>
  <c r="MN12" i="1" l="1"/>
  <c r="MM13" i="1"/>
  <c r="MN13" i="1" l="1"/>
  <c r="MO12" i="1"/>
  <c r="MO13" i="1" l="1"/>
  <c r="MP12" i="1"/>
  <c r="MQ12" i="1" l="1"/>
  <c r="MP13" i="1"/>
  <c r="MQ13" i="1" l="1"/>
  <c r="MR12" i="1"/>
  <c r="MR13" i="1" l="1"/>
  <c r="MR11" i="1"/>
  <c r="MS12" i="1"/>
  <c r="MS13" i="1" l="1"/>
  <c r="MT12" i="1"/>
  <c r="MU12" i="1" l="1"/>
  <c r="MT13" i="1"/>
  <c r="MV12" i="1" l="1"/>
  <c r="MU13" i="1"/>
  <c r="MV13" i="1" l="1"/>
  <c r="MW12" i="1"/>
  <c r="MW13" i="1" l="1"/>
  <c r="MX12" i="1"/>
  <c r="MX13" i="1" l="1"/>
  <c r="MY12" i="1"/>
  <c r="MY13" i="1" l="1"/>
  <c r="MZ12" i="1"/>
  <c r="MY11" i="1"/>
  <c r="MZ13" i="1" l="1"/>
  <c r="NA12" i="1"/>
  <c r="NA13" i="1" l="1"/>
  <c r="NB12" i="1"/>
  <c r="NC12" i="1" l="1"/>
  <c r="NB13" i="1"/>
  <c r="ND12" i="1" l="1"/>
  <c r="NC13" i="1"/>
  <c r="NE12" i="1" l="1"/>
  <c r="ND13" i="1"/>
  <c r="NF12" i="1" l="1"/>
  <c r="NE13" i="1"/>
  <c r="NF13" i="1" l="1"/>
  <c r="NF11" i="1"/>
  <c r="NG12" i="1"/>
  <c r="NG13" i="1" l="1"/>
  <c r="NH12" i="1"/>
  <c r="NH13" i="1" l="1"/>
  <c r="NI12" i="1"/>
  <c r="NI13" i="1" l="1"/>
  <c r="NJ12" i="1"/>
  <c r="NK12" i="1" l="1"/>
  <c r="NJ13" i="1"/>
  <c r="NL12" i="1" l="1"/>
  <c r="NK13" i="1"/>
  <c r="NL13" i="1" l="1"/>
  <c r="NM12" i="1"/>
  <c r="NM13" i="1" l="1"/>
  <c r="NN12" i="1"/>
  <c r="NM11" i="1"/>
  <c r="NN13" i="1" l="1"/>
  <c r="NO12" i="1"/>
  <c r="NO13" i="1" l="1"/>
  <c r="NP12" i="1"/>
  <c r="NP13" i="1" l="1"/>
  <c r="NQ12" i="1"/>
  <c r="NQ13" i="1" l="1"/>
  <c r="NR12" i="1"/>
  <c r="NS12" i="1" l="1"/>
  <c r="NS13" i="1" s="1"/>
  <c r="NR1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H10" authorId="0" shapeId="0" xr:uid="{2A12802C-4911-49B6-895B-8A29AA2C5152}">
      <text>
        <r>
          <rPr>
            <b/>
            <sz val="9"/>
            <color indexed="63"/>
            <rFont val="Tahoma"/>
            <family val="2"/>
          </rPr>
          <t>Autor:</t>
        </r>
        <r>
          <rPr>
            <sz val="9"/>
            <color indexed="63"/>
            <rFont val="Tahoma"/>
            <family val="2"/>
          </rPr>
          <t xml:space="preserve">
Colocar fecha de inicio del proyecto</t>
        </r>
      </text>
    </comment>
  </commentList>
</comments>
</file>

<file path=xl/sharedStrings.xml><?xml version="1.0" encoding="utf-8"?>
<sst xmlns="http://schemas.openxmlformats.org/spreadsheetml/2006/main" count="73" uniqueCount="62">
  <si>
    <t>Código: F-SGC-017</t>
  </si>
  <si>
    <t>Fecha de actualización: 21.Jun.23</t>
  </si>
  <si>
    <t>Versión: 0.0</t>
  </si>
  <si>
    <t>Escriba el nombre de la compañía en la celda B2.</t>
  </si>
  <si>
    <r>
      <rPr>
        <b/>
        <sz val="14"/>
        <color theme="1"/>
        <rFont val="Calibri"/>
        <family val="2"/>
        <scheme val="minor"/>
      </rPr>
      <t>Líder:</t>
    </r>
    <r>
      <rPr>
        <sz val="14"/>
        <color theme="1"/>
        <rFont val="Calibri"/>
        <family val="2"/>
        <scheme val="minor"/>
      </rPr>
      <t xml:space="preserve"> Said Rodríguez </t>
    </r>
  </si>
  <si>
    <t>Escriba el nombre del responsable del proyecto en la celda B3. Escriba la fecha de comienzo del proyecto en la celda E3. Inicio del proyecto: la etiqueta se encuentra en la celda C3.</t>
  </si>
  <si>
    <t>Inicio del proyecto:</t>
  </si>
  <si>
    <t>La semana que se muestra en la celda E4 representa la semana inicial para mostrar en la programación del proyecto en la celda I4. La fecha de inicio del proyecto se considera la semana 1. Para cambiar semana que se muestra, simplemente escriba un número de semana nuevo en la celda E4.
La fecha de inicio de cada semana, comenzando por la semana mostrada en la celda E4, comienza en la celda I4 y se calcula automáticamente. Hay 8 semanas representadas en esta vista desde la celda I4 hasta la celda BF4.
No debería modificar estas celdas.
La etiqueta de la semana para mostrar se encuentra en la celda C4.</t>
  </si>
  <si>
    <t>Semana para mostrar:</t>
  </si>
  <si>
    <t>Esta fila contiene los encabezados de la programación del proyecto posterior debajo de estos. 
Navegue desde la celda B6 a BL 6 para escuchar el contenido. La primera letra de cada día de la semana de la fecha encima de ese encabezado empieza en la celda I6 y continúa hasta la celda BL6.
Todo el gráficos de escala de tiempo del proyecto está generados automáticamente en función de las fechas de inicio y finalización especificadas, con formatos condicionales.
No modifique el contenido de las celdas en las columnas después de la columna I comenzando por la celda I7.</t>
  </si>
  <si>
    <t>#</t>
  </si>
  <si>
    <t>Actividad (es)</t>
  </si>
  <si>
    <t>Responsable (s)</t>
  </si>
  <si>
    <t>Estatus</t>
  </si>
  <si>
    <t>Fecha 
Inicio</t>
  </si>
  <si>
    <t>Fecha 
Final Propuesta</t>
  </si>
  <si>
    <t xml:space="preserve">Días </t>
  </si>
  <si>
    <t>Fecha 
Final Real</t>
  </si>
  <si>
    <t>Días
Real</t>
  </si>
  <si>
    <t xml:space="preserve">No elimine esta fila. Esta fila está oculta para conservar una fórmula que se usa para resaltar el día actual dentro de la programación del proyecto. </t>
  </si>
  <si>
    <t xml:space="preserve">La celda B9 contiene la tarea de ejemplo "Tarea 1". 
Escriba un nuevo nombre de tarea en la celda B9.
Escriba una persona a la que asignar la tarea en la celda C9.
Escriba el progreso de la tarea en la celda D9. Aparece una barra de progreso en la celda y se sombrea según el número de la celda. Por ejemplo, un progreso del 50 por ciento aplicaría sombreado a la mitad de la celda.
Escriba la fecha de inicio de la tarea en la celda E9.
Escriba la fecha de finalización de la tarea en la celda F9.
Aparece una barra de estado con sombreado para las fechas especificadas en bloques comenzando desde la celda I9 hasta la BL9. </t>
  </si>
  <si>
    <t>4.1 Comprensión de la Organización y de su Contexto</t>
  </si>
  <si>
    <t>4.2 Comprensión de las Necesidades y Expectativas de las Partes Interesadas</t>
  </si>
  <si>
    <t>Capacitación en el mapeo de procesos</t>
  </si>
  <si>
    <r>
      <t>5.2.1</t>
    </r>
    <r>
      <rPr>
        <sz val="7"/>
        <color theme="1"/>
        <rFont val="Times New Roman"/>
        <family val="1"/>
      </rPr>
      <t xml:space="preserve">  </t>
    </r>
    <r>
      <rPr>
        <sz val="8"/>
        <color theme="1"/>
        <rFont val="Arial"/>
        <family val="2"/>
      </rPr>
      <t>Establecimiento de la Política de la calidad</t>
    </r>
  </si>
  <si>
    <r>
      <t>5.2.2</t>
    </r>
    <r>
      <rPr>
        <sz val="7"/>
        <color theme="1"/>
        <rFont val="Times New Roman"/>
        <family val="1"/>
      </rPr>
      <t xml:space="preserve">  </t>
    </r>
    <r>
      <rPr>
        <sz val="8"/>
        <color theme="1"/>
        <rFont val="Arial"/>
        <family val="2"/>
      </rPr>
      <t>Comunicación de la Política de la calidad</t>
    </r>
  </si>
  <si>
    <t>Matriz de partes interesadas</t>
  </si>
  <si>
    <t>Material de capacitación
Listas de asistencia / Diploma / Examen diagnostico
Examen final</t>
  </si>
  <si>
    <t>PLAN DE TRABAJO IMPLEMENTACION DE SGC</t>
  </si>
  <si>
    <t>Tarea</t>
  </si>
  <si>
    <t>PROGRAMADO</t>
  </si>
  <si>
    <t>REAL</t>
  </si>
  <si>
    <t>Fecha de elaboración: 13-7-2025</t>
  </si>
  <si>
    <r>
      <rPr>
        <b/>
        <sz val="14"/>
        <color theme="1"/>
        <rFont val="Calibri"/>
        <family val="2"/>
        <scheme val="minor"/>
      </rPr>
      <t>Objetivo:</t>
    </r>
    <r>
      <rPr>
        <sz val="14"/>
        <color theme="1"/>
        <rFont val="Calibri"/>
        <family val="2"/>
        <scheme val="minor"/>
      </rPr>
      <t xml:space="preserve"> implementar el SGC y lograr la certificacion en un plazo estimado de 12 meses.</t>
    </r>
  </si>
  <si>
    <r>
      <t xml:space="preserve">Equipo: </t>
    </r>
    <r>
      <rPr>
        <sz val="14"/>
        <color theme="1"/>
        <rFont val="Calibri"/>
        <family val="2"/>
        <scheme val="minor"/>
      </rPr>
      <t>Salomón Bautista, Emanuel Cabrera, José Beltrán, Luis Aguilar, Ana Alcántara, Abrahán Gómez, Álvaro Morales, Israel González, Javier Téllez, Iliana González, Paulina Espitia.</t>
    </r>
    <r>
      <rPr>
        <b/>
        <sz val="14"/>
        <color theme="1"/>
        <rFont val="Calibri"/>
        <family val="2"/>
        <scheme val="minor"/>
      </rPr>
      <t xml:space="preserve"> Jaime, Thais, Ambar</t>
    </r>
  </si>
  <si>
    <t>Auditoria de diagnostico.</t>
  </si>
  <si>
    <t>Consultores industriales</t>
  </si>
  <si>
    <t>Recursos</t>
  </si>
  <si>
    <r>
      <t xml:space="preserve">Caso 1 cuando se quiere lograr proyecto 
</t>
    </r>
    <r>
      <rPr>
        <b/>
        <sz val="11"/>
        <color theme="1"/>
        <rFont val="Calibri"/>
        <family val="2"/>
        <scheme val="minor"/>
      </rPr>
      <t>sin costo para dignostico</t>
    </r>
    <r>
      <rPr>
        <sz val="11"/>
        <color theme="1"/>
        <rFont val="Calibri"/>
        <family val="2"/>
        <scheme val="minor"/>
      </rPr>
      <t xml:space="preserve">
Caso 2 cuando se quiere lograr el proyecto pero se tiene un pago a cuenta del servicio
</t>
    </r>
    <r>
      <rPr>
        <b/>
        <sz val="11"/>
        <color theme="1"/>
        <rFont val="Calibri"/>
        <family val="2"/>
        <scheme val="minor"/>
      </rPr>
      <t>$ 10,000.00</t>
    </r>
  </si>
  <si>
    <t>1. plan de auditoria
2. informe de hallazgos de diagnostico
3. Plan de implementación</t>
  </si>
  <si>
    <t>Capacitar al personal en la norma ISO 9001</t>
  </si>
  <si>
    <t>incluido en la cotizacion de consultoria
$ 0.00</t>
  </si>
  <si>
    <t>Planeacion estrategica</t>
  </si>
  <si>
    <t>1. Mision y vision de la organicacion
2. politica de la organización
3. valores de la organización
4. objetivos estrategicos (corto, mediano y largo plazo)</t>
  </si>
  <si>
    <r>
      <rPr>
        <b/>
        <sz val="11"/>
        <color theme="1"/>
        <rFont val="Calibri"/>
        <family val="2"/>
        <scheme val="minor"/>
      </rPr>
      <t>Definir la planeacion estrategica</t>
    </r>
    <r>
      <rPr>
        <sz val="11"/>
        <color theme="1"/>
        <rFont val="Calibri"/>
        <family val="2"/>
        <scheme val="minor"/>
      </rPr>
      <t xml:space="preserve">
Realizar analisis FODA factores externos e internos
Establecer plan de trabajo para control FODA 
a) Debilidades: como atenderlas para convertilas en fortalezas
b) oportunidades: como atenderlas para beneficio del negocio
</t>
    </r>
    <r>
      <rPr>
        <b/>
        <sz val="11"/>
        <color theme="1"/>
        <rFont val="Calibri"/>
        <family val="2"/>
        <scheme val="minor"/>
      </rPr>
      <t>c) amenazas: como las mitigo para evitar afectacion al negocio</t>
    </r>
  </si>
  <si>
    <t>alta dirección</t>
  </si>
  <si>
    <t>alta direccion y dueños de proceso</t>
  </si>
  <si>
    <t>Material de capacitación
Listas de asistencia / Diploma / Examen diagnostico
Examen final
mapas de procesos operativos, estrategicos y de apoyo
modelo de gestion
procesos de la cadena de valor</t>
  </si>
  <si>
    <t>Establecer el alcance del SGC</t>
  </si>
  <si>
    <t>Alta direccion y Coordinacion del SGC</t>
  </si>
  <si>
    <t xml:space="preserve">1. elaborar plan de calidad
2. Construir enfoques a procesos
3. Formalizar el modelo de gestion
</t>
  </si>
  <si>
    <t>4.3 Alcance del SGC</t>
  </si>
  <si>
    <t>4.4 SGC y sus proceso</t>
  </si>
  <si>
    <t>5. compromiso de la direccion</t>
  </si>
  <si>
    <t>1. Definir el compromiso de la direccion
2. Eestablecer recuros y presupuestos para el SGC
3. Aprobar la politica de calidad
4 Aprobar el organigrama
5. Aprobar la plantilla de personal
6 Aprobar las funcion y responsabilidades de los puestos de trabajo</t>
  </si>
  <si>
    <t>1. Definir objetivo conforme a metodologia SMART
2. Establecer indicadores o KPI´s
2. Formalizar objetivos de calidad
3 Elabora tablero de indicadores (objetivos de calidad y lo indicadores por proceso)</t>
  </si>
  <si>
    <t>1. definir politica de calidad
2. integrar mision, vision y objetivos de calidad en la politca de calidad
3. integara contexto de la organización y partes intersadas en la politica de calidad
4. integrar lo objetivos de calidad</t>
  </si>
  <si>
    <t>6.1 gestion de riesgos</t>
  </si>
  <si>
    <t>6.2 objetivo de calidad</t>
  </si>
  <si>
    <r>
      <rPr>
        <sz val="11"/>
        <color theme="1"/>
        <rFont val="Calibri"/>
        <family val="2"/>
        <scheme val="minor"/>
      </rPr>
      <t xml:space="preserve">1. analisis de riesgos de proceso internos provenientes de FODA (Fortalezas y </t>
    </r>
    <r>
      <rPr>
        <b/>
        <sz val="11"/>
        <color theme="1"/>
        <rFont val="Calibri"/>
        <family val="2"/>
        <scheme val="minor"/>
      </rPr>
      <t>debilidades</t>
    </r>
    <r>
      <rPr>
        <sz val="11"/>
        <color theme="1"/>
        <rFont val="Calibri"/>
        <family val="2"/>
        <scheme val="minor"/>
      </rPr>
      <t xml:space="preserve">)
 2. analisis de riesgos externos provenientes de FODA (oportunidades y </t>
    </r>
    <r>
      <rPr>
        <b/>
        <sz val="11"/>
        <color theme="1"/>
        <rFont val="Calibri"/>
        <family val="2"/>
        <scheme val="minor"/>
      </rPr>
      <t>amenazas</t>
    </r>
    <r>
      <rPr>
        <sz val="11"/>
        <color theme="1"/>
        <rFont val="Calibri"/>
        <family val="2"/>
        <scheme val="minor"/>
      </rPr>
      <t xml:space="preserve">)
2. elaborar matriz de riesgos
</t>
    </r>
  </si>
  <si>
    <t>Formalizar procedimiento para la gestion de cambios
formalizar formato para la gestion de cambios</t>
  </si>
  <si>
    <t xml:space="preserve">1. Publicar la politica de calidad (redes sociales, folletos y lonas, pagina web, escritorios de equipo de computo
2. Reunion de comunicación (comprension y participacion (examen de comprension)
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</si>
</sst>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ddd\,\ dd/mm/yyyy"/>
    <numFmt numFmtId="165" formatCode="mmm\ &quot;de&quot;\ yyyy"/>
    <numFmt numFmtId="166" formatCode="d"/>
    <numFmt numFmtId="167" formatCode="m/d/yy;@"/>
    <numFmt numFmtId="168" formatCode="d\-m\-yy;@"/>
  </numFmts>
  <fonts count="25"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b/>
      <sz val="25"/>
      <name val="Calibri"/>
      <family val="2"/>
      <scheme val="minor"/>
    </font>
    <font>
      <sz val="25"/>
      <name val="Calibri"/>
      <family val="2"/>
      <scheme val="minor"/>
    </font>
    <font>
      <sz val="12"/>
      <color theme="1"/>
      <name val="Calibri"/>
      <family val="2"/>
      <scheme val="minor"/>
    </font>
    <font>
      <sz val="10"/>
      <name val="Calibri"/>
      <family val="2"/>
      <scheme val="minor"/>
    </font>
    <font>
      <b/>
      <sz val="11"/>
      <color theme="1" tint="0.499984740745262"/>
      <name val="Calibri"/>
      <family val="2"/>
      <scheme val="minor"/>
    </font>
    <font>
      <b/>
      <sz val="14"/>
      <name val="Calibri"/>
      <family val="2"/>
      <scheme val="minor"/>
    </font>
    <font>
      <sz val="14"/>
      <name val="Calibri"/>
      <family val="2"/>
      <scheme val="minor"/>
    </font>
    <font>
      <sz val="14"/>
      <color theme="1"/>
      <name val="Calibri"/>
      <family val="2"/>
      <scheme val="minor"/>
    </font>
    <font>
      <b/>
      <sz val="14"/>
      <color theme="1"/>
      <name val="Calibri"/>
      <family val="2"/>
      <scheme val="minor"/>
    </font>
    <font>
      <u/>
      <sz val="11"/>
      <color indexed="12"/>
      <name val="Arial"/>
      <family val="2"/>
    </font>
    <font>
      <sz val="10"/>
      <color theme="1" tint="0.499984740745262"/>
      <name val="Arial"/>
      <family val="2"/>
    </font>
    <font>
      <sz val="8"/>
      <name val="Calibri"/>
      <family val="2"/>
      <scheme val="minor"/>
    </font>
    <font>
      <b/>
      <sz val="9"/>
      <color theme="0"/>
      <name val="Calibri"/>
      <family val="2"/>
      <scheme val="minor"/>
    </font>
    <font>
      <sz val="8"/>
      <color theme="0"/>
      <name val="Calibri"/>
      <family val="2"/>
      <scheme val="minor"/>
    </font>
    <font>
      <b/>
      <sz val="11"/>
      <name val="Calibri"/>
      <family val="2"/>
      <scheme val="minor"/>
    </font>
    <font>
      <sz val="11"/>
      <name val="Calibri"/>
      <family val="2"/>
      <scheme val="minor"/>
    </font>
    <font>
      <b/>
      <sz val="9"/>
      <color indexed="63"/>
      <name val="Tahoma"/>
      <family val="2"/>
    </font>
    <font>
      <sz val="9"/>
      <color indexed="63"/>
      <name val="Tahoma"/>
      <family val="2"/>
    </font>
    <font>
      <sz val="8"/>
      <color theme="1"/>
      <name val="Arial"/>
      <family val="2"/>
    </font>
    <font>
      <sz val="7"/>
      <color theme="1"/>
      <name val="Times New Roman"/>
      <family val="1"/>
    </font>
    <font>
      <b/>
      <sz val="11"/>
      <color theme="0"/>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1" tint="0.34998626667073579"/>
        <bgColor theme="4"/>
      </patternFill>
    </fill>
    <fill>
      <patternFill patternType="solid">
        <fgColor theme="1" tint="0.34998626667073579"/>
        <bgColor indexed="64"/>
      </patternFill>
    </fill>
    <fill>
      <patternFill patternType="solid">
        <fgColor theme="0" tint="-0.249977111117893"/>
        <bgColor indexed="64"/>
      </patternFill>
    </fill>
    <fill>
      <patternFill patternType="solid">
        <fgColor theme="4"/>
        <bgColor indexed="64"/>
      </patternFill>
    </fill>
    <fill>
      <patternFill patternType="solid">
        <fgColor theme="4"/>
        <bgColor theme="4"/>
      </patternFill>
    </fill>
    <fill>
      <patternFill patternType="solid">
        <fgColor theme="7" tint="0.79998168889431442"/>
        <bgColor indexed="64"/>
      </patternFill>
    </fill>
    <fill>
      <patternFill patternType="solid">
        <fgColor theme="6" tint="0.79998168889431442"/>
        <bgColor indexed="64"/>
      </patternFill>
    </fill>
  </fills>
  <borders count="31">
    <border>
      <left/>
      <right/>
      <top/>
      <bottom/>
      <diagonal/>
    </border>
    <border>
      <left style="medium">
        <color auto="1"/>
      </left>
      <right/>
      <top style="medium">
        <color auto="1"/>
      </top>
      <bottom/>
      <diagonal/>
    </border>
    <border>
      <left/>
      <right/>
      <top style="medium">
        <color auto="1"/>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auto="1"/>
      </right>
      <top style="medium">
        <color auto="1"/>
      </top>
      <bottom/>
      <diagonal/>
    </border>
    <border>
      <left style="medium">
        <color auto="1"/>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auto="1"/>
      </bottom>
      <diagonal/>
    </border>
    <border>
      <left/>
      <right style="medium">
        <color auto="1"/>
      </right>
      <top/>
      <bottom style="medium">
        <color auto="1"/>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3" tint="0.39994506668294322"/>
      </left>
      <right style="thin">
        <color theme="0" tint="-0.34998626667073579"/>
      </right>
      <top style="thin">
        <color theme="3" tint="0.39994506668294322"/>
      </top>
      <bottom style="thin">
        <color theme="3" tint="0.39994506668294322"/>
      </bottom>
      <diagonal/>
    </border>
    <border>
      <left style="thin">
        <color theme="0" tint="-0.34998626667073579"/>
      </left>
      <right style="thin">
        <color theme="3" tint="0.39994506668294322"/>
      </right>
      <top style="thin">
        <color theme="3" tint="0.39994506668294322"/>
      </top>
      <bottom style="thin">
        <color theme="3" tint="0.39994506668294322"/>
      </bottom>
      <diagonal/>
    </border>
    <border>
      <left style="thin">
        <color theme="3" tint="0.39994506668294322"/>
      </left>
      <right style="thin">
        <color theme="3" tint="0.39994506668294322"/>
      </right>
      <top style="thin">
        <color theme="3" tint="0.39994506668294322"/>
      </top>
      <bottom style="thin">
        <color theme="3" tint="0.39994506668294322"/>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right style="thin">
        <color theme="0" tint="-0.34998626667073579"/>
      </right>
      <top/>
      <bottom style="medium">
        <color theme="0" tint="-0.14996795556505021"/>
      </bottom>
      <diagonal/>
    </border>
    <border>
      <left style="thin">
        <color theme="0" tint="-0.34998626667073579"/>
      </left>
      <right style="thin">
        <color theme="0" tint="-0.34998626667073579"/>
      </right>
      <top/>
      <bottom style="medium">
        <color theme="0" tint="-0.14996795556505021"/>
      </bottom>
      <diagonal/>
    </border>
    <border>
      <left/>
      <right/>
      <top style="medium">
        <color theme="0" tint="-0.14996795556505021"/>
      </top>
      <bottom style="medium">
        <color theme="0" tint="-0.14996795556505021"/>
      </bottom>
      <diagonal/>
    </border>
    <border>
      <left/>
      <right style="thin">
        <color theme="0" tint="-0.14993743705557422"/>
      </right>
      <top style="medium">
        <color theme="0" tint="-0.14996795556505021"/>
      </top>
      <bottom style="medium">
        <color theme="0" tint="-0.14996795556505021"/>
      </bottom>
      <diagonal/>
    </border>
    <border>
      <left style="thin">
        <color theme="0" tint="-0.14993743705557422"/>
      </left>
      <right style="thin">
        <color theme="0" tint="-0.14993743705557422"/>
      </right>
      <top style="medium">
        <color theme="0" tint="-0.14996795556505021"/>
      </top>
      <bottom style="medium">
        <color theme="0" tint="-0.14996795556505021"/>
      </bottom>
      <diagonal/>
    </border>
    <border>
      <left style="thin">
        <color theme="8" tint="-0.24994659260841701"/>
      </left>
      <right style="thin">
        <color theme="8" tint="-0.24994659260841701"/>
      </right>
      <top style="thin">
        <color theme="8" tint="-0.24994659260841701"/>
      </top>
      <bottom style="thin">
        <color theme="8" tint="-0.24994659260841701"/>
      </bottom>
      <diagonal/>
    </border>
    <border>
      <left/>
      <right/>
      <top/>
      <bottom style="medium">
        <color theme="0" tint="-0.14996795556505021"/>
      </bottom>
      <diagonal/>
    </border>
  </borders>
  <cellStyleXfs count="10">
    <xf numFmtId="0" fontId="0" fillId="0" borderId="0"/>
    <xf numFmtId="9" fontId="1" fillId="0" borderId="0" applyFont="0" applyFill="0" applyBorder="0" applyAlignment="0" applyProtection="0"/>
    <xf numFmtId="0" fontId="11" fillId="0" borderId="0" applyNumberFormat="0" applyFill="0" applyAlignment="0" applyProtection="0"/>
    <xf numFmtId="0" fontId="11" fillId="0" borderId="0" applyNumberFormat="0" applyFill="0" applyProtection="0">
      <alignment vertical="top"/>
    </xf>
    <xf numFmtId="0" fontId="1" fillId="0" borderId="0" applyNumberFormat="0" applyFill="0" applyProtection="0">
      <alignment horizontal="right" indent="1"/>
    </xf>
    <xf numFmtId="0" fontId="3" fillId="0" borderId="0"/>
    <xf numFmtId="0" fontId="13" fillId="0" borderId="0" applyNumberFormat="0" applyFill="0" applyBorder="0" applyAlignment="0" applyProtection="0">
      <alignment vertical="top"/>
      <protection locked="0"/>
    </xf>
    <xf numFmtId="164" fontId="1" fillId="0" borderId="15">
      <alignment horizontal="center" vertical="center"/>
    </xf>
    <xf numFmtId="0" fontId="1" fillId="0" borderId="26" applyFill="0">
      <alignment horizontal="center" vertical="center"/>
    </xf>
    <xf numFmtId="167" fontId="1" fillId="0" borderId="26" applyFill="0">
      <alignment horizontal="center" vertical="center"/>
    </xf>
  </cellStyleXfs>
  <cellXfs count="90">
    <xf numFmtId="0" fontId="0" fillId="0" borderId="0" xfId="0"/>
    <xf numFmtId="0" fontId="3" fillId="0" borderId="0" xfId="5"/>
    <xf numFmtId="0" fontId="0" fillId="0" borderId="0" xfId="0" applyAlignment="1">
      <alignment horizontal="center"/>
    </xf>
    <xf numFmtId="0" fontId="0" fillId="0" borderId="1" xfId="0" applyBorder="1"/>
    <xf numFmtId="0" fontId="0" fillId="0" borderId="5" xfId="0" applyBorder="1"/>
    <xf numFmtId="0" fontId="0" fillId="0" borderId="6" xfId="0" applyBorder="1"/>
    <xf numFmtId="0" fontId="0" fillId="0" borderId="9" xfId="0" applyBorder="1"/>
    <xf numFmtId="0" fontId="6" fillId="0" borderId="12" xfId="0" applyFont="1" applyBorder="1" applyAlignment="1">
      <alignment horizontal="center" vertical="center"/>
    </xf>
    <xf numFmtId="0" fontId="0" fillId="0" borderId="10" xfId="0" applyBorder="1"/>
    <xf numFmtId="0" fontId="0" fillId="0" borderId="14" xfId="0" applyBorder="1"/>
    <xf numFmtId="0" fontId="3" fillId="0" borderId="0" xfId="5" applyAlignment="1">
      <alignment wrapText="1"/>
    </xf>
    <xf numFmtId="0" fontId="7" fillId="0" borderId="0" xfId="0" applyFont="1"/>
    <xf numFmtId="0" fontId="7" fillId="0" borderId="0" xfId="0" applyFont="1" applyAlignment="1">
      <alignment horizontal="center"/>
    </xf>
    <xf numFmtId="0" fontId="7" fillId="0" borderId="0" xfId="0" applyFont="1" applyAlignment="1">
      <alignment horizontal="center" vertical="center"/>
    </xf>
    <xf numFmtId="0" fontId="8" fillId="0" borderId="0" xfId="0" applyFont="1"/>
    <xf numFmtId="0" fontId="9" fillId="0" borderId="0" xfId="5" applyFont="1" applyAlignment="1">
      <alignment horizontal="left"/>
    </xf>
    <xf numFmtId="0" fontId="10" fillId="0" borderId="0" xfId="0" applyFont="1" applyAlignment="1">
      <alignment horizontal="center"/>
    </xf>
    <xf numFmtId="0" fontId="11" fillId="0" borderId="0" xfId="3" applyAlignment="1">
      <alignment horizontal="left" vertical="center"/>
    </xf>
    <xf numFmtId="0" fontId="11" fillId="0" borderId="0" xfId="0" applyFont="1"/>
    <xf numFmtId="0" fontId="14" fillId="0" borderId="0" xfId="6" applyFont="1" applyProtection="1">
      <alignment vertical="top"/>
    </xf>
    <xf numFmtId="164" fontId="10" fillId="0" borderId="0" xfId="7" applyFont="1" applyBorder="1">
      <alignment horizontal="center" vertical="center"/>
    </xf>
    <xf numFmtId="0" fontId="10" fillId="0" borderId="18" xfId="0" applyFont="1" applyBorder="1" applyAlignment="1">
      <alignment horizontal="center" vertical="center"/>
    </xf>
    <xf numFmtId="0" fontId="3" fillId="0" borderId="0" xfId="0" applyFont="1"/>
    <xf numFmtId="166" fontId="15" fillId="2" borderId="22" xfId="0" applyNumberFormat="1" applyFont="1" applyFill="1" applyBorder="1" applyAlignment="1">
      <alignment horizontal="center" vertical="center"/>
    </xf>
    <xf numFmtId="166" fontId="15" fillId="2" borderId="0" xfId="0" applyNumberFormat="1" applyFont="1" applyFill="1" applyAlignment="1">
      <alignment horizontal="center" vertical="center"/>
    </xf>
    <xf numFmtId="166" fontId="15" fillId="2" borderId="23" xfId="0" applyNumberFormat="1" applyFont="1" applyFill="1" applyBorder="1" applyAlignment="1">
      <alignment horizontal="center" vertical="center"/>
    </xf>
    <xf numFmtId="0" fontId="16" fillId="3" borderId="0" xfId="0" applyFont="1" applyFill="1" applyAlignment="1">
      <alignment horizontal="center" vertical="center"/>
    </xf>
    <xf numFmtId="0" fontId="16" fillId="3" borderId="0" xfId="0" applyFont="1" applyFill="1" applyAlignment="1">
      <alignment horizontal="center" vertical="center" wrapText="1"/>
    </xf>
    <xf numFmtId="0" fontId="17" fillId="4" borderId="24" xfId="0" applyFont="1" applyFill="1" applyBorder="1" applyAlignment="1">
      <alignment horizontal="center" vertical="center" shrinkToFit="1"/>
    </xf>
    <xf numFmtId="0" fontId="17" fillId="4" borderId="25" xfId="0" applyFont="1" applyFill="1" applyBorder="1" applyAlignment="1">
      <alignment horizontal="center" vertical="center" shrinkToFit="1"/>
    </xf>
    <xf numFmtId="0" fontId="18" fillId="0" borderId="0" xfId="5" applyFont="1" applyAlignment="1">
      <alignment horizontal="center" vertical="center"/>
    </xf>
    <xf numFmtId="0" fontId="0" fillId="0" borderId="0" xfId="5" applyFont="1" applyAlignment="1">
      <alignment vertical="center" wrapText="1"/>
    </xf>
    <xf numFmtId="0" fontId="0" fillId="0" borderId="0" xfId="8" applyFont="1" applyFill="1" applyBorder="1" applyAlignment="1">
      <alignment horizontal="center" vertical="center" wrapText="1"/>
    </xf>
    <xf numFmtId="9" fontId="19" fillId="0" borderId="0" xfId="1" applyFont="1" applyFill="1" applyBorder="1" applyAlignment="1">
      <alignment horizontal="center" vertical="center"/>
    </xf>
    <xf numFmtId="168" fontId="19" fillId="0" borderId="0" xfId="9" applyNumberFormat="1" applyFont="1" applyFill="1" applyBorder="1">
      <alignment horizontal="center" vertical="center"/>
    </xf>
    <xf numFmtId="0" fontId="19" fillId="0" borderId="0" xfId="0" applyFont="1" applyAlignment="1">
      <alignment horizontal="center" vertical="center"/>
    </xf>
    <xf numFmtId="0" fontId="0" fillId="0" borderId="27" xfId="0" applyBorder="1" applyAlignment="1">
      <alignment vertical="center"/>
    </xf>
    <xf numFmtId="0" fontId="0" fillId="0" borderId="28" xfId="0" applyBorder="1" applyAlignment="1">
      <alignment vertical="center"/>
    </xf>
    <xf numFmtId="168" fontId="1" fillId="0" borderId="0" xfId="9" applyNumberFormat="1" applyFill="1" applyBorder="1">
      <alignment horizontal="center" vertical="center"/>
    </xf>
    <xf numFmtId="0" fontId="0" fillId="2" borderId="28" xfId="0" applyFill="1" applyBorder="1" applyAlignment="1">
      <alignment vertical="center"/>
    </xf>
    <xf numFmtId="0" fontId="0" fillId="5" borderId="28" xfId="0" applyFill="1" applyBorder="1" applyAlignment="1">
      <alignment vertical="center"/>
    </xf>
    <xf numFmtId="0" fontId="0" fillId="0" borderId="0" xfId="0" applyAlignment="1">
      <alignment vertical="center"/>
    </xf>
    <xf numFmtId="0" fontId="22" fillId="0" borderId="29" xfId="0" applyFont="1" applyBorder="1" applyAlignment="1">
      <alignment horizontal="left" vertical="center" wrapText="1"/>
    </xf>
    <xf numFmtId="0" fontId="0" fillId="0" borderId="29" xfId="0" applyBorder="1" applyAlignment="1">
      <alignment horizontal="left" vertical="center" wrapText="1"/>
    </xf>
    <xf numFmtId="0" fontId="0" fillId="0" borderId="26" xfId="8" applyFont="1" applyFill="1" applyAlignment="1">
      <alignment horizontal="center" vertical="center" wrapText="1"/>
    </xf>
    <xf numFmtId="9" fontId="19" fillId="0" borderId="0" xfId="1" applyFont="1" applyFill="1" applyAlignment="1">
      <alignment horizontal="center" vertical="center"/>
    </xf>
    <xf numFmtId="168" fontId="1" fillId="0" borderId="26" xfId="9" applyNumberFormat="1" applyFill="1">
      <alignment horizontal="center" vertical="center"/>
    </xf>
    <xf numFmtId="165" fontId="2" fillId="2" borderId="19" xfId="0" applyNumberFormat="1" applyFont="1" applyFill="1" applyBorder="1" applyAlignment="1">
      <alignment horizontal="left" vertical="center" wrapText="1" indent="1"/>
    </xf>
    <xf numFmtId="165" fontId="2" fillId="2" borderId="20" xfId="0" applyNumberFormat="1" applyFont="1" applyFill="1" applyBorder="1" applyAlignment="1">
      <alignment horizontal="left" vertical="center" wrapText="1" indent="1"/>
    </xf>
    <xf numFmtId="165" fontId="2" fillId="2" borderId="21" xfId="0" applyNumberFormat="1" applyFont="1" applyFill="1" applyBorder="1" applyAlignment="1">
      <alignment horizontal="left" vertical="center" wrapText="1" indent="1"/>
    </xf>
    <xf numFmtId="0" fontId="11" fillId="0" borderId="0" xfId="2" applyAlignment="1">
      <alignment horizontal="justify" vertical="center" wrapText="1"/>
    </xf>
    <xf numFmtId="0" fontId="11" fillId="0" borderId="0" xfId="3" applyAlignment="1">
      <alignment horizontal="left" vertical="center"/>
    </xf>
    <xf numFmtId="0" fontId="12" fillId="0" borderId="0" xfId="0" applyFont="1" applyAlignment="1">
      <alignment horizontal="justify" vertical="top" wrapText="1"/>
    </xf>
    <xf numFmtId="0" fontId="12" fillId="0" borderId="0" xfId="4" applyFont="1">
      <alignment horizontal="right" indent="1"/>
    </xf>
    <xf numFmtId="164" fontId="10" fillId="0" borderId="16" xfId="7" applyFont="1" applyBorder="1">
      <alignment horizontal="center" vertical="center"/>
    </xf>
    <xf numFmtId="164" fontId="10" fillId="0" borderId="17" xfId="7" applyFont="1" applyBorder="1">
      <alignment horizontal="center" vertical="center"/>
    </xf>
    <xf numFmtId="0" fontId="12" fillId="0" borderId="0" xfId="4" applyFont="1" applyAlignment="1">
      <alignment horizontal="right" vertical="center" indent="1"/>
    </xf>
    <xf numFmtId="0" fontId="3" fillId="0" borderId="1" xfId="5" applyBorder="1" applyAlignment="1">
      <alignment horizontal="center"/>
    </xf>
    <xf numFmtId="0" fontId="3" fillId="0" borderId="2" xfId="5" applyBorder="1" applyAlignment="1">
      <alignment horizontal="center"/>
    </xf>
    <xf numFmtId="0" fontId="3" fillId="0" borderId="6" xfId="5" applyBorder="1" applyAlignment="1">
      <alignment horizontal="center"/>
    </xf>
    <xf numFmtId="0" fontId="3" fillId="0" borderId="0" xfId="5" applyAlignment="1">
      <alignment horizontal="center"/>
    </xf>
    <xf numFmtId="0" fontId="3" fillId="0" borderId="10" xfId="5" applyBorder="1" applyAlignment="1">
      <alignment horizontal="center"/>
    </xf>
    <xf numFmtId="0" fontId="3" fillId="0" borderId="11" xfId="5" applyBorder="1" applyAlignment="1">
      <alignment horizontal="center"/>
    </xf>
    <xf numFmtId="0" fontId="4" fillId="0" borderId="3" xfId="5" applyFont="1" applyBorder="1" applyAlignment="1">
      <alignment horizontal="center" vertical="center"/>
    </xf>
    <xf numFmtId="0" fontId="4" fillId="0" borderId="4" xfId="5" applyFont="1" applyBorder="1" applyAlignment="1">
      <alignment horizontal="center" vertical="center"/>
    </xf>
    <xf numFmtId="0" fontId="5" fillId="0" borderId="7" xfId="5" applyFont="1" applyBorder="1" applyAlignment="1">
      <alignment horizontal="center" vertical="center"/>
    </xf>
    <xf numFmtId="0" fontId="5" fillId="0" borderId="8" xfId="5"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9" fillId="0" borderId="0" xfId="5" applyFont="1" applyAlignment="1">
      <alignment horizontal="left"/>
    </xf>
    <xf numFmtId="0" fontId="0" fillId="0" borderId="0" xfId="0" applyAlignment="1"/>
    <xf numFmtId="0" fontId="0" fillId="0" borderId="0" xfId="0" applyAlignment="1">
      <alignment horizontal="center"/>
    </xf>
    <xf numFmtId="0" fontId="16" fillId="7" borderId="0" xfId="0" applyFont="1" applyFill="1" applyAlignment="1">
      <alignment horizontal="center" vertical="center" wrapText="1"/>
    </xf>
    <xf numFmtId="0" fontId="24" fillId="6" borderId="0" xfId="0" applyFont="1" applyFill="1" applyAlignment="1">
      <alignment horizontal="center"/>
    </xf>
    <xf numFmtId="0" fontId="0" fillId="0" borderId="23" xfId="0" applyBorder="1" applyAlignment="1">
      <alignment horizontal="center"/>
    </xf>
    <xf numFmtId="0" fontId="17" fillId="4" borderId="30" xfId="0" applyFont="1" applyFill="1" applyBorder="1" applyAlignment="1">
      <alignment horizontal="center" vertical="center" shrinkToFit="1"/>
    </xf>
    <xf numFmtId="0" fontId="18" fillId="0" borderId="0" xfId="5" applyFont="1" applyFill="1" applyAlignment="1">
      <alignment horizontal="center" vertical="center"/>
    </xf>
    <xf numFmtId="0" fontId="2" fillId="0" borderId="0" xfId="5" applyFont="1" applyFill="1" applyAlignment="1">
      <alignment vertical="top" wrapText="1"/>
    </xf>
    <xf numFmtId="0" fontId="19" fillId="0" borderId="26" xfId="9" applyNumberFormat="1" applyFont="1" applyFill="1" applyAlignment="1">
      <alignment horizontal="center" vertical="center"/>
    </xf>
    <xf numFmtId="0" fontId="19" fillId="0" borderId="0" xfId="0" applyNumberFormat="1" applyFont="1" applyFill="1" applyAlignment="1">
      <alignment horizontal="center" vertical="center"/>
    </xf>
    <xf numFmtId="0" fontId="1" fillId="0" borderId="0" xfId="5" applyFont="1" applyFill="1" applyAlignment="1">
      <alignment vertical="top" wrapText="1"/>
    </xf>
    <xf numFmtId="0" fontId="19" fillId="0" borderId="0" xfId="5" applyFont="1" applyFill="1" applyAlignment="1">
      <alignment horizontal="center" vertical="center" wrapText="1"/>
    </xf>
    <xf numFmtId="0" fontId="18" fillId="0" borderId="0" xfId="5" applyFont="1" applyFill="1" applyAlignment="1">
      <alignment horizontal="center" vertical="center" wrapText="1"/>
    </xf>
    <xf numFmtId="0" fontId="22" fillId="8" borderId="29" xfId="0" applyFont="1" applyFill="1" applyBorder="1" applyAlignment="1">
      <alignment horizontal="left" vertical="center" wrapText="1"/>
    </xf>
    <xf numFmtId="0" fontId="0" fillId="8" borderId="0" xfId="5" applyFont="1" applyFill="1" applyAlignment="1">
      <alignment vertical="center" wrapText="1"/>
    </xf>
    <xf numFmtId="0" fontId="0" fillId="8" borderId="29" xfId="0" applyFill="1" applyBorder="1" applyAlignment="1">
      <alignment horizontal="left" vertical="center" wrapText="1"/>
    </xf>
    <xf numFmtId="0" fontId="18" fillId="8" borderId="0" xfId="5" applyFont="1" applyFill="1" applyAlignment="1">
      <alignment horizontal="center" vertical="center"/>
    </xf>
    <xf numFmtId="0" fontId="2" fillId="8" borderId="0" xfId="5" applyFont="1" applyFill="1" applyAlignment="1">
      <alignment vertical="top" wrapText="1"/>
    </xf>
    <xf numFmtId="0" fontId="18" fillId="9" borderId="0" xfId="5" applyFont="1" applyFill="1" applyAlignment="1">
      <alignment horizontal="center" vertical="center"/>
    </xf>
    <xf numFmtId="0" fontId="2" fillId="9" borderId="0" xfId="5" applyFont="1" applyFill="1" applyAlignment="1">
      <alignment vertical="top" wrapText="1"/>
    </xf>
  </cellXfs>
  <cellStyles count="10">
    <cellStyle name="Encabezado 1" xfId="2" builtinId="16"/>
    <cellStyle name="Fecha" xfId="9" xr:uid="{292791C7-BEA9-4CAF-8888-BB9E21FE2ED6}"/>
    <cellStyle name="Hipervínculo" xfId="6" builtinId="8"/>
    <cellStyle name="Inicio del proyecto" xfId="7" xr:uid="{9109CE3B-95E3-43C2-AAD7-0307063E698A}"/>
    <cellStyle name="Nombre" xfId="8" xr:uid="{7B7487EE-F0EA-4C96-85E7-877C79DFD27E}"/>
    <cellStyle name="Normal" xfId="0" builtinId="0"/>
    <cellStyle name="Porcentaje" xfId="1" builtinId="5"/>
    <cellStyle name="Título 2" xfId="3" builtinId="17"/>
    <cellStyle name="Título 3" xfId="4" builtinId="18"/>
    <cellStyle name="zTextoOculto" xfId="5" xr:uid="{ED6C0404-2009-43DA-8A69-4B1D8253B798}"/>
  </cellStyles>
  <dxfs count="208">
    <dxf>
      <border>
        <left style="thin">
          <color rgb="FFC00000"/>
        </left>
        <right style="thin">
          <color rgb="FFC00000"/>
        </right>
        <vertical/>
        <horizontal/>
      </border>
    </dxf>
    <dxf>
      <fill>
        <patternFill>
          <bgColor theme="7"/>
        </patternFill>
      </fill>
      <border>
        <left/>
        <right/>
      </border>
    </dxf>
    <dxf>
      <fill>
        <patternFill>
          <bgColor theme="7"/>
        </patternFill>
      </fill>
      <border>
        <left/>
        <right/>
      </border>
    </dxf>
    <dxf>
      <border>
        <left style="thin">
          <color rgb="FFC00000"/>
        </left>
        <right style="thin">
          <color rgb="FFC00000"/>
        </right>
        <vertical/>
        <horizontal/>
      </border>
    </dxf>
    <dxf>
      <border>
        <left style="thin">
          <color rgb="FFC00000"/>
        </left>
        <right style="thin">
          <color rgb="FFC00000"/>
        </right>
        <vertical/>
        <horizontal/>
      </border>
    </dxf>
    <dxf>
      <fill>
        <patternFill>
          <bgColor theme="7"/>
        </patternFill>
      </fill>
      <border>
        <left/>
        <right/>
      </border>
    </dxf>
    <dxf>
      <fill>
        <patternFill>
          <bgColor theme="7"/>
        </patternFill>
      </fill>
      <border>
        <left/>
        <right/>
      </border>
    </dxf>
    <dxf>
      <border>
        <left style="thin">
          <color rgb="FFC00000"/>
        </left>
        <right style="thin">
          <color rgb="FFC00000"/>
        </right>
        <vertical/>
        <horizontal/>
      </border>
    </dxf>
    <dxf>
      <border>
        <left style="thin">
          <color rgb="FFC00000"/>
        </left>
        <right style="thin">
          <color rgb="FFC00000"/>
        </right>
        <vertical/>
        <horizontal/>
      </border>
    </dxf>
    <dxf>
      <fill>
        <patternFill>
          <bgColor theme="7"/>
        </patternFill>
      </fill>
      <border>
        <left/>
        <right/>
      </border>
    </dxf>
    <dxf>
      <fill>
        <patternFill>
          <bgColor theme="7"/>
        </patternFill>
      </fill>
      <border>
        <left/>
        <right/>
      </border>
    </dxf>
    <dxf>
      <border>
        <left style="thin">
          <color rgb="FFC00000"/>
        </left>
        <right style="thin">
          <color rgb="FFC00000"/>
        </right>
        <vertical/>
        <horizontal/>
      </border>
    </dxf>
    <dxf>
      <border>
        <left style="thin">
          <color rgb="FFC00000"/>
        </left>
        <right style="thin">
          <color rgb="FFC00000"/>
        </right>
        <vertical/>
        <horizontal/>
      </border>
    </dxf>
    <dxf>
      <fill>
        <patternFill>
          <bgColor theme="7"/>
        </patternFill>
      </fill>
      <border>
        <left/>
        <right/>
      </border>
    </dxf>
    <dxf>
      <fill>
        <patternFill>
          <bgColor theme="7"/>
        </patternFill>
      </fill>
      <border>
        <left/>
        <right/>
      </border>
    </dxf>
    <dxf>
      <border>
        <left style="thin">
          <color rgb="FFC00000"/>
        </left>
        <right style="thin">
          <color rgb="FFC00000"/>
        </right>
        <vertical/>
        <horizontal/>
      </border>
    </dxf>
    <dxf>
      <border>
        <left style="thin">
          <color rgb="FFC00000"/>
        </left>
        <right style="thin">
          <color rgb="FFC00000"/>
        </right>
        <vertical/>
        <horizontal/>
      </border>
    </dxf>
    <dxf>
      <fill>
        <patternFill>
          <bgColor theme="7"/>
        </patternFill>
      </fill>
      <border>
        <left/>
        <right/>
      </border>
    </dxf>
    <dxf>
      <fill>
        <patternFill>
          <bgColor theme="7"/>
        </patternFill>
      </fill>
      <border>
        <left/>
        <right/>
      </border>
    </dxf>
    <dxf>
      <border>
        <left style="thin">
          <color rgb="FFC00000"/>
        </left>
        <right style="thin">
          <color rgb="FFC00000"/>
        </right>
        <vertical/>
        <horizontal/>
      </border>
    </dxf>
    <dxf>
      <border>
        <left style="thin">
          <color rgb="FFC00000"/>
        </left>
        <right style="thin">
          <color rgb="FFC00000"/>
        </right>
        <vertical/>
        <horizontal/>
      </border>
    </dxf>
    <dxf>
      <fill>
        <patternFill>
          <bgColor theme="7"/>
        </patternFill>
      </fill>
      <border>
        <left/>
        <right/>
      </border>
    </dxf>
    <dxf>
      <fill>
        <patternFill>
          <bgColor theme="7"/>
        </patternFill>
      </fill>
      <border>
        <left/>
        <right/>
      </border>
    </dxf>
    <dxf>
      <border>
        <left style="thin">
          <color rgb="FFC00000"/>
        </left>
        <right style="thin">
          <color rgb="FFC00000"/>
        </right>
        <vertical/>
        <horizontal/>
      </border>
    </dxf>
    <dxf>
      <border>
        <left style="thin">
          <color rgb="FFC00000"/>
        </left>
        <right style="thin">
          <color rgb="FFC00000"/>
        </right>
        <vertical/>
        <horizontal/>
      </border>
    </dxf>
    <dxf>
      <fill>
        <patternFill>
          <bgColor theme="7"/>
        </patternFill>
      </fill>
      <border>
        <left/>
        <right/>
      </border>
    </dxf>
    <dxf>
      <fill>
        <patternFill>
          <bgColor theme="7"/>
        </patternFill>
      </fill>
      <border>
        <left/>
        <right/>
      </border>
    </dxf>
    <dxf>
      <border>
        <left style="thin">
          <color rgb="FFC00000"/>
        </left>
        <right style="thin">
          <color rgb="FFC00000"/>
        </right>
        <vertical/>
        <horizontal/>
      </border>
    </dxf>
    <dxf>
      <border>
        <left style="thin">
          <color rgb="FFC00000"/>
        </left>
        <right style="thin">
          <color rgb="FFC00000"/>
        </right>
        <vertical/>
        <horizontal/>
      </border>
    </dxf>
    <dxf>
      <fill>
        <patternFill>
          <bgColor theme="7"/>
        </patternFill>
      </fill>
      <border>
        <left/>
        <right/>
      </border>
    </dxf>
    <dxf>
      <fill>
        <patternFill>
          <bgColor theme="7"/>
        </patternFill>
      </fill>
      <border>
        <left/>
        <right/>
      </border>
    </dxf>
    <dxf>
      <border>
        <left style="thin">
          <color rgb="FFC00000"/>
        </left>
        <right style="thin">
          <color rgb="FFC00000"/>
        </right>
        <vertical/>
        <horizontal/>
      </border>
    </dxf>
    <dxf>
      <border>
        <left style="thin">
          <color rgb="FFC00000"/>
        </left>
        <right style="thin">
          <color rgb="FFC00000"/>
        </right>
        <vertical/>
        <horizontal/>
      </border>
    </dxf>
    <dxf>
      <fill>
        <patternFill>
          <bgColor theme="7"/>
        </patternFill>
      </fill>
      <border>
        <left/>
        <right/>
      </border>
    </dxf>
    <dxf>
      <fill>
        <patternFill>
          <bgColor theme="7"/>
        </patternFill>
      </fill>
      <border>
        <left/>
        <right/>
      </border>
    </dxf>
    <dxf>
      <border>
        <left style="thin">
          <color rgb="FFC00000"/>
        </left>
        <right style="thin">
          <color rgb="FFC00000"/>
        </right>
        <vertical/>
        <horizontal/>
      </border>
    </dxf>
    <dxf>
      <border>
        <left style="thin">
          <color rgb="FFC00000"/>
        </left>
        <right style="thin">
          <color rgb="FFC00000"/>
        </right>
        <vertical/>
        <horizontal/>
      </border>
    </dxf>
    <dxf>
      <fill>
        <patternFill>
          <bgColor theme="7"/>
        </patternFill>
      </fill>
      <border>
        <left/>
        <right/>
      </border>
    </dxf>
    <dxf>
      <fill>
        <patternFill>
          <bgColor theme="7"/>
        </patternFill>
      </fill>
      <border>
        <left/>
        <right/>
      </border>
    </dxf>
    <dxf>
      <border>
        <left style="thin">
          <color rgb="FFC00000"/>
        </left>
        <right style="thin">
          <color rgb="FFC00000"/>
        </right>
        <vertical/>
        <horizontal/>
      </border>
    </dxf>
    <dxf>
      <border>
        <left style="thin">
          <color rgb="FFC00000"/>
        </left>
        <right style="thin">
          <color rgb="FFC00000"/>
        </right>
        <vertical/>
        <horizontal/>
      </border>
    </dxf>
    <dxf>
      <fill>
        <patternFill>
          <bgColor theme="7"/>
        </patternFill>
      </fill>
      <border>
        <left/>
        <right/>
      </border>
    </dxf>
    <dxf>
      <fill>
        <patternFill>
          <bgColor theme="7"/>
        </patternFill>
      </fill>
      <border>
        <left/>
        <right/>
      </border>
    </dxf>
    <dxf>
      <border>
        <left style="thin">
          <color rgb="FFC00000"/>
        </left>
        <right style="thin">
          <color rgb="FFC00000"/>
        </right>
        <vertical/>
        <horizontal/>
      </border>
    </dxf>
    <dxf>
      <border>
        <left style="thin">
          <color rgb="FFC00000"/>
        </left>
        <right style="thin">
          <color rgb="FFC00000"/>
        </right>
        <vertical/>
        <horizontal/>
      </border>
    </dxf>
    <dxf>
      <fill>
        <patternFill>
          <bgColor theme="7"/>
        </patternFill>
      </fill>
      <border>
        <left/>
        <right/>
      </border>
    </dxf>
    <dxf>
      <fill>
        <patternFill>
          <bgColor theme="7"/>
        </patternFill>
      </fill>
      <border>
        <left/>
        <right/>
      </border>
    </dxf>
    <dxf>
      <border>
        <left style="thin">
          <color rgb="FFC00000"/>
        </left>
        <right style="thin">
          <color rgb="FFC00000"/>
        </right>
        <vertical/>
        <horizontal/>
      </border>
    </dxf>
    <dxf>
      <border>
        <left style="thin">
          <color rgb="FFC00000"/>
        </left>
        <right style="thin">
          <color rgb="FFC00000"/>
        </right>
        <vertical/>
        <horizontal/>
      </border>
    </dxf>
    <dxf>
      <fill>
        <patternFill>
          <bgColor theme="7"/>
        </patternFill>
      </fill>
      <border>
        <left/>
        <right/>
      </border>
    </dxf>
    <dxf>
      <fill>
        <patternFill>
          <bgColor theme="7"/>
        </patternFill>
      </fill>
      <border>
        <left/>
        <right/>
      </border>
    </dxf>
    <dxf>
      <border>
        <left style="thin">
          <color rgb="FFC00000"/>
        </left>
        <right style="thin">
          <color rgb="FFC00000"/>
        </right>
        <vertical/>
        <horizontal/>
      </border>
    </dxf>
    <dxf>
      <border>
        <left style="thin">
          <color rgb="FFC00000"/>
        </left>
        <right style="thin">
          <color rgb="FFC00000"/>
        </right>
        <vertical/>
        <horizontal/>
      </border>
    </dxf>
    <dxf>
      <fill>
        <patternFill>
          <bgColor theme="7"/>
        </patternFill>
      </fill>
      <border>
        <left/>
        <right/>
      </border>
    </dxf>
    <dxf>
      <fill>
        <patternFill>
          <bgColor theme="7"/>
        </patternFill>
      </fill>
      <border>
        <left/>
        <right/>
      </border>
    </dxf>
    <dxf>
      <border>
        <left style="thin">
          <color rgb="FFC00000"/>
        </left>
        <right style="thin">
          <color rgb="FFC00000"/>
        </right>
        <vertical/>
        <horizontal/>
      </border>
    </dxf>
    <dxf>
      <border>
        <left style="thin">
          <color rgb="FFC00000"/>
        </left>
        <right style="thin">
          <color rgb="FFC00000"/>
        </right>
        <vertical/>
        <horizontal/>
      </border>
    </dxf>
    <dxf>
      <fill>
        <patternFill>
          <bgColor theme="7"/>
        </patternFill>
      </fill>
      <border>
        <left/>
        <right/>
      </border>
    </dxf>
    <dxf>
      <fill>
        <patternFill>
          <bgColor theme="7"/>
        </patternFill>
      </fill>
      <border>
        <left/>
        <right/>
      </border>
    </dxf>
    <dxf>
      <border>
        <left style="thin">
          <color rgb="FFC00000"/>
        </left>
        <right style="thin">
          <color rgb="FFC00000"/>
        </right>
        <vertical/>
        <horizontal/>
      </border>
    </dxf>
    <dxf>
      <border>
        <left style="thin">
          <color rgb="FFC00000"/>
        </left>
        <right style="thin">
          <color rgb="FFC00000"/>
        </right>
        <vertical/>
        <horizontal/>
      </border>
    </dxf>
    <dxf>
      <fill>
        <patternFill>
          <bgColor theme="7"/>
        </patternFill>
      </fill>
      <border>
        <left/>
        <right/>
      </border>
    </dxf>
    <dxf>
      <fill>
        <patternFill>
          <bgColor theme="7"/>
        </patternFill>
      </fill>
      <border>
        <left/>
        <right/>
      </border>
    </dxf>
    <dxf>
      <border>
        <left style="thin">
          <color rgb="FFC00000"/>
        </left>
        <right style="thin">
          <color rgb="FFC00000"/>
        </right>
        <vertical/>
        <horizontal/>
      </border>
    </dxf>
    <dxf>
      <border>
        <left style="thin">
          <color rgb="FFC00000"/>
        </left>
        <right style="thin">
          <color rgb="FFC00000"/>
        </right>
        <vertical/>
        <horizontal/>
      </border>
    </dxf>
    <dxf>
      <fill>
        <patternFill>
          <bgColor theme="7"/>
        </patternFill>
      </fill>
      <border>
        <left/>
        <right/>
      </border>
    </dxf>
    <dxf>
      <fill>
        <patternFill>
          <bgColor theme="7"/>
        </patternFill>
      </fill>
      <border>
        <left/>
        <right/>
      </border>
    </dxf>
    <dxf>
      <border>
        <left style="thin">
          <color rgb="FFC00000"/>
        </left>
        <right style="thin">
          <color rgb="FFC00000"/>
        </right>
        <vertical/>
        <horizontal/>
      </border>
    </dxf>
    <dxf>
      <border>
        <left style="thin">
          <color rgb="FFC00000"/>
        </left>
        <right style="thin">
          <color rgb="FFC00000"/>
        </right>
        <vertical/>
        <horizontal/>
      </border>
    </dxf>
    <dxf>
      <fill>
        <patternFill>
          <bgColor theme="7"/>
        </patternFill>
      </fill>
      <border>
        <left/>
        <right/>
      </border>
    </dxf>
    <dxf>
      <fill>
        <patternFill>
          <bgColor theme="7"/>
        </patternFill>
      </fill>
      <border>
        <left/>
        <right/>
      </border>
    </dxf>
    <dxf>
      <border>
        <left style="thin">
          <color rgb="FFC00000"/>
        </left>
        <right style="thin">
          <color rgb="FFC00000"/>
        </right>
        <vertical/>
        <horizontal/>
      </border>
    </dxf>
    <dxf>
      <border>
        <left style="thin">
          <color rgb="FFC00000"/>
        </left>
        <right style="thin">
          <color rgb="FFC00000"/>
        </right>
        <vertical/>
        <horizontal/>
      </border>
    </dxf>
    <dxf>
      <fill>
        <patternFill>
          <bgColor theme="7"/>
        </patternFill>
      </fill>
      <border>
        <left/>
        <right/>
      </border>
    </dxf>
    <dxf>
      <fill>
        <patternFill>
          <bgColor theme="7"/>
        </patternFill>
      </fill>
      <border>
        <left/>
        <right/>
      </border>
    </dxf>
    <dxf>
      <border>
        <left style="thin">
          <color rgb="FFC00000"/>
        </left>
        <right style="thin">
          <color rgb="FFC00000"/>
        </right>
        <vertical/>
        <horizontal/>
      </border>
    </dxf>
    <dxf>
      <border>
        <left style="thin">
          <color rgb="FFC00000"/>
        </left>
        <right style="thin">
          <color rgb="FFC00000"/>
        </right>
        <vertical/>
        <horizontal/>
      </border>
    </dxf>
    <dxf>
      <fill>
        <patternFill>
          <bgColor theme="7"/>
        </patternFill>
      </fill>
      <border>
        <left/>
        <right/>
      </border>
    </dxf>
    <dxf>
      <fill>
        <patternFill>
          <bgColor theme="7"/>
        </patternFill>
      </fill>
      <border>
        <left/>
        <right/>
      </border>
    </dxf>
    <dxf>
      <border>
        <left style="thin">
          <color rgb="FFC00000"/>
        </left>
        <right style="thin">
          <color rgb="FFC00000"/>
        </right>
        <vertical/>
        <horizontal/>
      </border>
    </dxf>
    <dxf>
      <border>
        <left style="thin">
          <color rgb="FFC00000"/>
        </left>
        <right style="thin">
          <color rgb="FFC00000"/>
        </right>
        <vertical/>
        <horizontal/>
      </border>
    </dxf>
    <dxf>
      <fill>
        <patternFill>
          <bgColor theme="7"/>
        </patternFill>
      </fill>
      <border>
        <left/>
        <right/>
      </border>
    </dxf>
    <dxf>
      <fill>
        <patternFill>
          <bgColor theme="7"/>
        </patternFill>
      </fill>
      <border>
        <left/>
        <right/>
      </border>
    </dxf>
    <dxf>
      <border>
        <left style="thin">
          <color rgb="FFC00000"/>
        </left>
        <right style="thin">
          <color rgb="FFC00000"/>
        </right>
        <vertical/>
        <horizontal/>
      </border>
    </dxf>
    <dxf>
      <border>
        <left style="thin">
          <color rgb="FFC00000"/>
        </left>
        <right style="thin">
          <color rgb="FFC00000"/>
        </right>
        <vertical/>
        <horizontal/>
      </border>
    </dxf>
    <dxf>
      <fill>
        <patternFill>
          <bgColor theme="7"/>
        </patternFill>
      </fill>
      <border>
        <left/>
        <right/>
      </border>
    </dxf>
    <dxf>
      <fill>
        <patternFill>
          <bgColor theme="7"/>
        </patternFill>
      </fill>
      <border>
        <left/>
        <right/>
      </border>
    </dxf>
    <dxf>
      <border>
        <left style="thin">
          <color rgb="FFC00000"/>
        </left>
        <right style="thin">
          <color rgb="FFC00000"/>
        </right>
        <vertical/>
        <horizontal/>
      </border>
    </dxf>
    <dxf>
      <border>
        <left style="thin">
          <color rgb="FFC00000"/>
        </left>
        <right style="thin">
          <color rgb="FFC00000"/>
        </right>
        <vertical/>
        <horizontal/>
      </border>
    </dxf>
    <dxf>
      <fill>
        <patternFill>
          <bgColor theme="7"/>
        </patternFill>
      </fill>
      <border>
        <left/>
        <right/>
      </border>
    </dxf>
    <dxf>
      <fill>
        <patternFill>
          <bgColor theme="7"/>
        </patternFill>
      </fill>
      <border>
        <left/>
        <right/>
      </border>
    </dxf>
    <dxf>
      <border>
        <left style="thin">
          <color rgb="FFC00000"/>
        </left>
        <right style="thin">
          <color rgb="FFC00000"/>
        </right>
        <vertical/>
        <horizontal/>
      </border>
    </dxf>
    <dxf>
      <border>
        <left style="thin">
          <color rgb="FFC00000"/>
        </left>
        <right style="thin">
          <color rgb="FFC00000"/>
        </right>
        <vertical/>
        <horizontal/>
      </border>
    </dxf>
    <dxf>
      <fill>
        <patternFill>
          <bgColor theme="7"/>
        </patternFill>
      </fill>
      <border>
        <left/>
        <right/>
      </border>
    </dxf>
    <dxf>
      <fill>
        <patternFill>
          <bgColor theme="7"/>
        </patternFill>
      </fill>
      <border>
        <left/>
        <right/>
      </border>
    </dxf>
    <dxf>
      <border>
        <left style="thin">
          <color rgb="FFC00000"/>
        </left>
        <right style="thin">
          <color rgb="FFC00000"/>
        </right>
        <vertical/>
        <horizontal/>
      </border>
    </dxf>
    <dxf>
      <border>
        <left style="thin">
          <color rgb="FFC00000"/>
        </left>
        <right style="thin">
          <color rgb="FFC00000"/>
        </right>
        <vertical/>
        <horizontal/>
      </border>
    </dxf>
    <dxf>
      <fill>
        <patternFill>
          <bgColor theme="7"/>
        </patternFill>
      </fill>
      <border>
        <left/>
        <right/>
      </border>
    </dxf>
    <dxf>
      <fill>
        <patternFill>
          <bgColor theme="7"/>
        </patternFill>
      </fill>
      <border>
        <left/>
        <right/>
      </border>
    </dxf>
    <dxf>
      <border>
        <left style="thin">
          <color rgb="FFC00000"/>
        </left>
        <right style="thin">
          <color rgb="FFC00000"/>
        </right>
        <vertical/>
        <horizontal/>
      </border>
    </dxf>
    <dxf>
      <border>
        <left style="thin">
          <color rgb="FFC00000"/>
        </left>
        <right style="thin">
          <color rgb="FFC00000"/>
        </right>
        <vertical/>
        <horizontal/>
      </border>
    </dxf>
    <dxf>
      <fill>
        <patternFill>
          <bgColor theme="7"/>
        </patternFill>
      </fill>
      <border>
        <left/>
        <right/>
      </border>
    </dxf>
    <dxf>
      <fill>
        <patternFill>
          <bgColor theme="7"/>
        </patternFill>
      </fill>
      <border>
        <left/>
        <right/>
      </border>
    </dxf>
    <dxf>
      <border>
        <left style="thin">
          <color rgb="FFC00000"/>
        </left>
        <right style="thin">
          <color rgb="FFC00000"/>
        </right>
        <vertical/>
        <horizontal/>
      </border>
    </dxf>
    <dxf>
      <border>
        <left style="thin">
          <color rgb="FFC00000"/>
        </left>
        <right style="thin">
          <color rgb="FFC00000"/>
        </right>
        <vertical/>
        <horizontal/>
      </border>
    </dxf>
    <dxf>
      <fill>
        <patternFill>
          <bgColor theme="7"/>
        </patternFill>
      </fill>
      <border>
        <left/>
        <right/>
      </border>
    </dxf>
    <dxf>
      <fill>
        <patternFill>
          <bgColor theme="7"/>
        </patternFill>
      </fill>
      <border>
        <left/>
        <right/>
      </border>
    </dxf>
    <dxf>
      <border>
        <left style="thin">
          <color rgb="FFC00000"/>
        </left>
        <right style="thin">
          <color rgb="FFC00000"/>
        </right>
        <vertical/>
        <horizontal/>
      </border>
    </dxf>
    <dxf>
      <border>
        <left style="thin">
          <color rgb="FFC00000"/>
        </left>
        <right style="thin">
          <color rgb="FFC00000"/>
        </right>
        <vertical/>
        <horizontal/>
      </border>
    </dxf>
    <dxf>
      <fill>
        <patternFill>
          <bgColor theme="7"/>
        </patternFill>
      </fill>
      <border>
        <left/>
        <right/>
      </border>
    </dxf>
    <dxf>
      <fill>
        <patternFill>
          <bgColor theme="7"/>
        </patternFill>
      </fill>
      <border>
        <left/>
        <right/>
      </border>
    </dxf>
    <dxf>
      <border>
        <left style="thin">
          <color rgb="FFC00000"/>
        </left>
        <right style="thin">
          <color rgb="FFC00000"/>
        </right>
        <vertical/>
        <horizontal/>
      </border>
    </dxf>
    <dxf>
      <border>
        <left style="thin">
          <color rgb="FFC00000"/>
        </left>
        <right style="thin">
          <color rgb="FFC00000"/>
        </right>
        <vertical/>
        <horizontal/>
      </border>
    </dxf>
    <dxf>
      <fill>
        <patternFill>
          <bgColor theme="7"/>
        </patternFill>
      </fill>
      <border>
        <left/>
        <right/>
      </border>
    </dxf>
    <dxf>
      <fill>
        <patternFill>
          <bgColor theme="7"/>
        </patternFill>
      </fill>
      <border>
        <left/>
        <right/>
      </border>
    </dxf>
    <dxf>
      <border>
        <left style="thin">
          <color rgb="FFC00000"/>
        </left>
        <right style="thin">
          <color rgb="FFC00000"/>
        </right>
        <vertical/>
        <horizontal/>
      </border>
    </dxf>
    <dxf>
      <border>
        <left style="thin">
          <color rgb="FFC00000"/>
        </left>
        <right style="thin">
          <color rgb="FFC00000"/>
        </right>
        <vertical/>
        <horizontal/>
      </border>
    </dxf>
    <dxf>
      <fill>
        <patternFill>
          <bgColor theme="7"/>
        </patternFill>
      </fill>
      <border>
        <left/>
        <right/>
      </border>
    </dxf>
    <dxf>
      <fill>
        <patternFill>
          <bgColor theme="7"/>
        </patternFill>
      </fill>
      <border>
        <left/>
        <right/>
      </border>
    </dxf>
    <dxf>
      <border>
        <left style="thin">
          <color rgb="FFC00000"/>
        </left>
        <right style="thin">
          <color rgb="FFC00000"/>
        </right>
        <vertical/>
        <horizontal/>
      </border>
    </dxf>
    <dxf>
      <border>
        <left style="thin">
          <color rgb="FFC00000"/>
        </left>
        <right style="thin">
          <color rgb="FFC00000"/>
        </right>
        <vertical/>
        <horizontal/>
      </border>
    </dxf>
    <dxf>
      <fill>
        <patternFill>
          <bgColor theme="7"/>
        </patternFill>
      </fill>
      <border>
        <left/>
        <right/>
      </border>
    </dxf>
    <dxf>
      <fill>
        <patternFill>
          <bgColor theme="7"/>
        </patternFill>
      </fill>
      <border>
        <left/>
        <right/>
      </border>
    </dxf>
    <dxf>
      <border>
        <left style="thin">
          <color rgb="FFC00000"/>
        </left>
        <right style="thin">
          <color rgb="FFC00000"/>
        </right>
        <vertical/>
        <horizontal/>
      </border>
    </dxf>
    <dxf>
      <border>
        <left style="thin">
          <color rgb="FFC00000"/>
        </left>
        <right style="thin">
          <color rgb="FFC00000"/>
        </right>
        <vertical/>
        <horizontal/>
      </border>
    </dxf>
    <dxf>
      <fill>
        <patternFill>
          <bgColor theme="7"/>
        </patternFill>
      </fill>
      <border>
        <left/>
        <right/>
      </border>
    </dxf>
    <dxf>
      <fill>
        <patternFill>
          <bgColor theme="7"/>
        </patternFill>
      </fill>
      <border>
        <left/>
        <right/>
      </border>
    </dxf>
    <dxf>
      <border>
        <left style="thin">
          <color rgb="FFC00000"/>
        </left>
        <right style="thin">
          <color rgb="FFC00000"/>
        </right>
        <vertical/>
        <horizontal/>
      </border>
    </dxf>
    <dxf>
      <border>
        <left style="thin">
          <color rgb="FFC00000"/>
        </left>
        <right style="thin">
          <color rgb="FFC00000"/>
        </right>
        <vertical/>
        <horizontal/>
      </border>
    </dxf>
    <dxf>
      <fill>
        <patternFill>
          <bgColor theme="7"/>
        </patternFill>
      </fill>
      <border>
        <left/>
        <right/>
      </border>
    </dxf>
    <dxf>
      <fill>
        <patternFill>
          <bgColor theme="7"/>
        </patternFill>
      </fill>
      <border>
        <left/>
        <right/>
      </border>
    </dxf>
    <dxf>
      <border>
        <left style="thin">
          <color rgb="FFC00000"/>
        </left>
        <right style="thin">
          <color rgb="FFC00000"/>
        </right>
        <vertical/>
        <horizontal/>
      </border>
    </dxf>
    <dxf>
      <border>
        <left style="thin">
          <color rgb="FFC00000"/>
        </left>
        <right style="thin">
          <color rgb="FFC00000"/>
        </right>
        <vertical/>
        <horizontal/>
      </border>
    </dxf>
    <dxf>
      <fill>
        <patternFill>
          <bgColor theme="7"/>
        </patternFill>
      </fill>
      <border>
        <left/>
        <right/>
      </border>
    </dxf>
    <dxf>
      <fill>
        <patternFill>
          <bgColor theme="7"/>
        </patternFill>
      </fill>
      <border>
        <left/>
        <right/>
      </border>
    </dxf>
    <dxf>
      <border>
        <left style="thin">
          <color rgb="FFC00000"/>
        </left>
        <right style="thin">
          <color rgb="FFC00000"/>
        </right>
        <vertical/>
        <horizontal/>
      </border>
    </dxf>
    <dxf>
      <border>
        <left style="thin">
          <color rgb="FFC00000"/>
        </left>
        <right style="thin">
          <color rgb="FFC00000"/>
        </right>
        <vertical/>
        <horizontal/>
      </border>
    </dxf>
    <dxf>
      <fill>
        <patternFill>
          <bgColor theme="7"/>
        </patternFill>
      </fill>
      <border>
        <left/>
        <right/>
      </border>
    </dxf>
    <dxf>
      <fill>
        <patternFill>
          <bgColor theme="7"/>
        </patternFill>
      </fill>
      <border>
        <left/>
        <right/>
      </border>
    </dxf>
    <dxf>
      <border>
        <left style="thin">
          <color rgb="FFC00000"/>
        </left>
        <right style="thin">
          <color rgb="FFC00000"/>
        </right>
        <vertical/>
        <horizontal/>
      </border>
    </dxf>
    <dxf>
      <border>
        <left style="thin">
          <color rgb="FFC00000"/>
        </left>
        <right style="thin">
          <color rgb="FFC00000"/>
        </right>
        <vertical/>
        <horizontal/>
      </border>
    </dxf>
    <dxf>
      <fill>
        <patternFill>
          <bgColor theme="7"/>
        </patternFill>
      </fill>
      <border>
        <left/>
        <right/>
      </border>
    </dxf>
    <dxf>
      <fill>
        <patternFill>
          <bgColor theme="7"/>
        </patternFill>
      </fill>
      <border>
        <left/>
        <right/>
      </border>
    </dxf>
    <dxf>
      <border>
        <left style="thin">
          <color rgb="FFC00000"/>
        </left>
        <right style="thin">
          <color rgb="FFC00000"/>
        </right>
        <vertical/>
        <horizontal/>
      </border>
    </dxf>
    <dxf>
      <border>
        <left style="thin">
          <color rgb="FFC00000"/>
        </left>
        <right style="thin">
          <color rgb="FFC00000"/>
        </right>
        <vertical/>
        <horizontal/>
      </border>
    </dxf>
    <dxf>
      <fill>
        <patternFill>
          <bgColor theme="7"/>
        </patternFill>
      </fill>
      <border>
        <left/>
        <right/>
      </border>
    </dxf>
    <dxf>
      <fill>
        <patternFill>
          <bgColor theme="7"/>
        </patternFill>
      </fill>
      <border>
        <left/>
        <right/>
      </border>
    </dxf>
    <dxf>
      <border>
        <left style="thin">
          <color rgb="FFC00000"/>
        </left>
        <right style="thin">
          <color rgb="FFC00000"/>
        </right>
        <vertical/>
        <horizontal/>
      </border>
    </dxf>
    <dxf>
      <border>
        <left style="thin">
          <color rgb="FFC00000"/>
        </left>
        <right style="thin">
          <color rgb="FFC00000"/>
        </right>
        <vertical/>
        <horizontal/>
      </border>
    </dxf>
    <dxf>
      <fill>
        <patternFill>
          <bgColor theme="7"/>
        </patternFill>
      </fill>
      <border>
        <left/>
        <right/>
      </border>
    </dxf>
    <dxf>
      <fill>
        <patternFill>
          <bgColor theme="7"/>
        </patternFill>
      </fill>
      <border>
        <left/>
        <right/>
      </border>
    </dxf>
    <dxf>
      <border>
        <left style="thin">
          <color rgb="FFC00000"/>
        </left>
        <right style="thin">
          <color rgb="FFC00000"/>
        </right>
        <vertical/>
        <horizontal/>
      </border>
    </dxf>
    <dxf>
      <border>
        <left style="thin">
          <color rgb="FFC00000"/>
        </left>
        <right style="thin">
          <color rgb="FFC00000"/>
        </right>
        <vertical/>
        <horizontal/>
      </border>
    </dxf>
    <dxf>
      <fill>
        <patternFill>
          <bgColor theme="7"/>
        </patternFill>
      </fill>
      <border>
        <left/>
        <right/>
      </border>
    </dxf>
    <dxf>
      <fill>
        <patternFill>
          <bgColor theme="7"/>
        </patternFill>
      </fill>
      <border>
        <left/>
        <right/>
      </border>
    </dxf>
    <dxf>
      <border>
        <left style="thin">
          <color rgb="FFC00000"/>
        </left>
        <right style="thin">
          <color rgb="FFC00000"/>
        </right>
        <vertical/>
        <horizontal/>
      </border>
    </dxf>
    <dxf>
      <border>
        <left style="thin">
          <color rgb="FFC00000"/>
        </left>
        <right style="thin">
          <color rgb="FFC00000"/>
        </right>
        <vertical/>
        <horizontal/>
      </border>
    </dxf>
    <dxf>
      <fill>
        <patternFill>
          <bgColor theme="7"/>
        </patternFill>
      </fill>
      <border>
        <left/>
        <right/>
      </border>
    </dxf>
    <dxf>
      <fill>
        <patternFill>
          <bgColor theme="7"/>
        </patternFill>
      </fill>
      <border>
        <left/>
        <right/>
      </border>
    </dxf>
    <dxf>
      <border>
        <left style="thin">
          <color rgb="FFC00000"/>
        </left>
        <right style="thin">
          <color rgb="FFC00000"/>
        </right>
        <vertical/>
        <horizontal/>
      </border>
    </dxf>
    <dxf>
      <border>
        <left style="thin">
          <color rgb="FFC00000"/>
        </left>
        <right style="thin">
          <color rgb="FFC00000"/>
        </right>
        <vertical/>
        <horizontal/>
      </border>
    </dxf>
    <dxf>
      <fill>
        <patternFill>
          <bgColor theme="7"/>
        </patternFill>
      </fill>
      <border>
        <left/>
        <right/>
      </border>
    </dxf>
    <dxf>
      <fill>
        <patternFill>
          <bgColor theme="7"/>
        </patternFill>
      </fill>
      <border>
        <left/>
        <right/>
      </border>
    </dxf>
    <dxf>
      <fill>
        <patternFill>
          <bgColor theme="7"/>
        </patternFill>
      </fill>
      <border>
        <left/>
        <right/>
      </border>
    </dxf>
    <dxf>
      <border>
        <left style="thin">
          <color rgb="FFC00000"/>
        </left>
        <right style="thin">
          <color rgb="FFC00000"/>
        </right>
        <vertical/>
        <horizontal/>
      </border>
    </dxf>
    <dxf>
      <fill>
        <patternFill>
          <bgColor theme="7"/>
        </patternFill>
      </fill>
      <border>
        <left/>
        <right/>
      </border>
    </dxf>
    <dxf>
      <border>
        <left style="thin">
          <color rgb="FFC00000"/>
        </left>
        <right style="thin">
          <color rgb="FFC00000"/>
        </right>
        <vertical/>
        <horizontal/>
      </border>
    </dxf>
    <dxf>
      <border>
        <left style="thin">
          <color rgb="FFC00000"/>
        </left>
        <right style="thin">
          <color rgb="FFC00000"/>
        </right>
        <vertical/>
        <horizontal/>
      </border>
    </dxf>
    <dxf>
      <fill>
        <patternFill>
          <bgColor theme="7"/>
        </patternFill>
      </fill>
      <border>
        <left/>
        <right/>
      </border>
    </dxf>
    <dxf>
      <fill>
        <patternFill>
          <bgColor theme="7"/>
        </patternFill>
      </fill>
      <border>
        <left/>
        <right/>
      </border>
    </dxf>
    <dxf>
      <fill>
        <patternFill>
          <bgColor theme="7"/>
        </patternFill>
      </fill>
      <border>
        <left/>
        <right/>
      </border>
    </dxf>
    <dxf>
      <fill>
        <patternFill>
          <bgColor theme="7"/>
        </patternFill>
      </fill>
      <border>
        <left/>
        <right/>
      </border>
    </dxf>
    <dxf>
      <fill>
        <patternFill>
          <bgColor theme="7"/>
        </patternFill>
      </fill>
      <border>
        <left/>
        <right/>
      </border>
    </dxf>
    <dxf>
      <border>
        <left style="thin">
          <color rgb="FFC00000"/>
        </left>
        <right style="thin">
          <color rgb="FFC00000"/>
        </right>
        <vertical/>
        <horizontal/>
      </border>
    </dxf>
    <dxf>
      <fill>
        <patternFill>
          <bgColor theme="7"/>
        </patternFill>
      </fill>
      <border>
        <left/>
        <right/>
      </border>
    </dxf>
    <dxf>
      <fill>
        <patternFill>
          <bgColor theme="7"/>
        </patternFill>
      </fill>
      <border>
        <left/>
        <right/>
      </border>
    </dxf>
    <dxf>
      <border>
        <left style="thin">
          <color rgb="FFC00000"/>
        </left>
        <right style="thin">
          <color rgb="FFC00000"/>
        </right>
        <vertical/>
        <horizontal/>
      </border>
    </dxf>
    <dxf>
      <fill>
        <patternFill>
          <bgColor theme="7"/>
        </patternFill>
      </fill>
      <border>
        <left/>
        <right/>
      </border>
    </dxf>
    <dxf>
      <border>
        <left style="thin">
          <color rgb="FFC00000"/>
        </left>
        <right style="thin">
          <color rgb="FFC00000"/>
        </right>
        <vertical/>
        <horizontal/>
      </border>
    </dxf>
    <dxf>
      <fill>
        <patternFill>
          <bgColor theme="7"/>
        </patternFill>
      </fill>
      <border>
        <left/>
        <right/>
      </border>
    </dxf>
    <dxf>
      <border>
        <left style="thin">
          <color rgb="FFC00000"/>
        </left>
        <right style="thin">
          <color rgb="FFC00000"/>
        </right>
        <vertical/>
        <horizontal/>
      </border>
    </dxf>
    <dxf>
      <fill>
        <patternFill>
          <bgColor theme="0" tint="-0.34998626667073579"/>
        </patternFill>
      </fill>
    </dxf>
    <dxf>
      <fill>
        <patternFill>
          <bgColor theme="7"/>
        </patternFill>
      </fill>
      <border>
        <left/>
        <right/>
      </border>
    </dxf>
    <dxf>
      <border>
        <left style="thin">
          <color rgb="FFC00000"/>
        </left>
        <right style="thin">
          <color rgb="FFC00000"/>
        </right>
        <vertical/>
        <horizontal/>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Calibri"/>
        <family val="2"/>
        <scheme val="minor"/>
      </font>
      <numFmt numFmtId="0" formatCode="General"/>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34998626667073579"/>
        </left>
        <right/>
        <top/>
        <bottom/>
      </border>
      <protection locked="1" hidden="0"/>
    </dxf>
    <dxf>
      <font>
        <b val="0"/>
        <i val="0"/>
        <strike val="0"/>
        <condense val="0"/>
        <extend val="0"/>
        <outline val="0"/>
        <shadow val="0"/>
        <u val="none"/>
        <vertAlign val="baseline"/>
        <sz val="11"/>
        <color auto="1"/>
        <name val="Calibri"/>
        <family val="2"/>
        <scheme val="minor"/>
      </font>
      <alignment horizontal="center" vertical="center" textRotation="0" wrapText="0" indent="0" justifyLastLine="0" shrinkToFit="0" readingOrder="0"/>
      <border diagonalUp="0" diagonalDown="0" outline="0">
        <left style="thin">
          <color theme="0" tint="-0.34998626667073579"/>
        </left>
        <right/>
        <top/>
        <bottom/>
      </border>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numFmt numFmtId="0" formatCode="General"/>
      <fill>
        <patternFill patternType="solid">
          <fgColor indexed="64"/>
          <bgColor theme="0" tint="-0.14999847407452621"/>
        </patternFill>
      </fill>
      <alignment horizontal="center" vertical="center" textRotation="0" wrapText="0" indent="0" justifyLastLine="0" shrinkToFit="0" readingOrder="0"/>
      <border diagonalUp="0" diagonalDown="0" outline="0">
        <left style="thin">
          <color theme="0" tint="-0.34998626667073579"/>
        </left>
        <right style="thin">
          <color theme="0" tint="-0.34998626667073579"/>
        </right>
        <top/>
        <bottom/>
      </border>
      <protection locked="1" hidden="0"/>
    </dxf>
    <dxf>
      <numFmt numFmtId="168" formatCode="d\-m\-yy;@"/>
      <fill>
        <patternFill patternType="none">
          <fgColor indexed="64"/>
          <bgColor auto="1"/>
        </patternFill>
      </fill>
    </dxf>
    <dxf>
      <font>
        <b val="0"/>
        <i val="0"/>
        <strike val="0"/>
        <condense val="0"/>
        <extend val="0"/>
        <outline val="0"/>
        <shadow val="0"/>
        <u val="none"/>
        <vertAlign val="baseline"/>
        <sz val="11"/>
        <color theme="1"/>
        <name val="Calibri"/>
        <family val="2"/>
        <scheme val="minor"/>
      </font>
      <numFmt numFmtId="0" formatCode="General"/>
      <fill>
        <patternFill patternType="solid">
          <fgColor indexed="64"/>
          <bgColor theme="0" tint="-0.14999847407452621"/>
        </patternFill>
      </fill>
      <alignment horizontal="center" vertical="center" textRotation="0" wrapText="0" indent="0" justifyLastLine="0" shrinkToFit="0" readingOrder="0"/>
      <border diagonalUp="0" diagonalDown="0" outline="0">
        <left style="thin">
          <color theme="0" tint="-0.34998626667073579"/>
        </left>
        <right style="thin">
          <color theme="0" tint="-0.34998626667073579"/>
        </right>
        <top/>
        <bottom/>
      </border>
      <protection locked="1" hidden="0"/>
    </dxf>
    <dxf>
      <font>
        <color auto="1"/>
      </font>
      <numFmt numFmtId="0" formatCode="General"/>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numFmt numFmtId="0" formatCode="General"/>
      <fill>
        <patternFill patternType="solid">
          <fgColor indexed="64"/>
          <bgColor theme="0" tint="-0.14999847407452621"/>
        </patternFill>
      </fill>
      <alignment horizontal="center" vertical="center" textRotation="0" wrapText="0" indent="0" justifyLastLine="0" shrinkToFit="0" readingOrder="0"/>
      <border diagonalUp="0" diagonalDown="0" outline="0">
        <left style="thin">
          <color theme="0" tint="-0.34998626667073579"/>
        </left>
        <right style="thin">
          <color theme="0" tint="-0.34998626667073579"/>
        </right>
        <top/>
        <bottom/>
      </border>
      <protection locked="1" hidden="0"/>
    </dxf>
    <dxf>
      <numFmt numFmtId="168" formatCode="d\-m\-yy;@"/>
      <fill>
        <patternFill patternType="none">
          <fgColor indexed="64"/>
          <bgColor auto="1"/>
        </patternFill>
      </fill>
    </dxf>
    <dxf>
      <font>
        <b val="0"/>
        <i val="0"/>
        <strike val="0"/>
        <condense val="0"/>
        <extend val="0"/>
        <outline val="0"/>
        <shadow val="0"/>
        <u val="none"/>
        <vertAlign val="baseline"/>
        <sz val="11"/>
        <color theme="1"/>
        <name val="Calibri"/>
        <family val="2"/>
        <scheme val="minor"/>
      </font>
      <numFmt numFmtId="0" formatCode="General"/>
      <fill>
        <patternFill patternType="solid">
          <fgColor indexed="64"/>
          <bgColor theme="0" tint="-0.14999847407452621"/>
        </patternFill>
      </fill>
      <alignment horizontal="center" vertical="center" textRotation="0" wrapText="0" indent="0" justifyLastLine="0" shrinkToFit="0" readingOrder="0"/>
      <border diagonalUp="0" diagonalDown="0" outline="0">
        <left/>
        <right style="thin">
          <color theme="0" tint="-0.34998626667073579"/>
        </right>
        <top/>
        <bottom/>
      </border>
      <protection locked="1" hidden="0"/>
    </dxf>
    <dxf>
      <numFmt numFmtId="168" formatCode="d\-m\-yy;@"/>
      <fill>
        <patternFill patternType="none">
          <fgColor indexed="64"/>
          <bgColor auto="1"/>
        </patternFill>
      </fill>
    </dxf>
    <dxf>
      <font>
        <b val="0"/>
        <i val="0"/>
        <strike val="0"/>
        <condense val="0"/>
        <extend val="0"/>
        <outline val="0"/>
        <shadow val="0"/>
        <u val="none"/>
        <vertAlign val="baseline"/>
        <sz val="11"/>
        <color auto="1"/>
        <name val="Calibri"/>
        <family val="2"/>
        <scheme val="minor"/>
      </font>
      <numFmt numFmtId="0" formatCode="General"/>
      <fill>
        <patternFill patternType="solid">
          <fgColor indexed="64"/>
          <bgColor theme="0" tint="-0.14999847407452621"/>
        </patternFill>
      </fill>
      <alignment horizontal="center" vertical="center" textRotation="0" wrapText="0" indent="0" justifyLastLine="0" shrinkToFit="0" readingOrder="0"/>
      <border diagonalUp="0" diagonalDown="0" outline="0">
        <left style="thin">
          <color theme="0" tint="-0.34998626667073579"/>
        </left>
        <right style="thin">
          <color theme="0" tint="-0.34998626667073579"/>
        </right>
        <top/>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numFmt numFmtId="0" formatCode="General"/>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34998626667073579"/>
        </left>
        <right/>
        <top/>
        <bottom/>
      </border>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auto="1"/>
        </patternFill>
      </fill>
      <alignment horizontal="center" vertical="center" textRotation="0" wrapText="1" indent="0" justifyLastLine="0" shrinkToFit="0" readingOrder="0"/>
    </dxf>
    <dxf>
      <font>
        <b/>
        <i val="0"/>
        <strike val="0"/>
        <condense val="0"/>
        <extend val="0"/>
        <outline val="0"/>
        <shadow val="0"/>
        <u val="none"/>
        <vertAlign val="baseline"/>
        <sz val="11"/>
        <color theme="1"/>
        <name val="Calibri"/>
        <family val="2"/>
        <scheme val="minor"/>
      </font>
      <numFmt numFmtId="0" formatCode="General"/>
      <fill>
        <patternFill patternType="solid">
          <fgColor indexed="64"/>
          <bgColor theme="3" tint="0.79998168889431442"/>
        </patternFill>
      </fill>
      <alignment horizontal="general" vertical="top" textRotation="0" wrapText="1" indent="0" justifyLastLine="0" shrinkToFit="0" readingOrder="0"/>
      <border diagonalUp="0" diagonalDown="0" outline="0">
        <left/>
        <right/>
        <top/>
        <bottom/>
      </border>
      <protection locked="1" hidden="0"/>
    </dxf>
    <dxf>
      <font>
        <b/>
        <i val="0"/>
        <strike val="0"/>
        <condense val="0"/>
        <extend val="0"/>
        <outline val="0"/>
        <shadow val="0"/>
        <u val="none"/>
        <vertAlign val="baseline"/>
        <sz val="11"/>
        <color theme="1"/>
        <name val="Calibri"/>
        <family val="2"/>
        <scheme val="minor"/>
      </font>
      <fill>
        <patternFill patternType="none">
          <fgColor indexed="64"/>
          <bgColor auto="1"/>
        </patternFill>
      </fill>
      <alignment horizontal="general" vertical="top" textRotation="0" wrapText="1" indent="0" justifyLastLine="0" shrinkToFit="0" readingOrder="0"/>
    </dxf>
    <dxf>
      <font>
        <b/>
        <i val="0"/>
        <strike val="0"/>
        <condense val="0"/>
        <extend val="0"/>
        <outline val="0"/>
        <shadow val="0"/>
        <u val="none"/>
        <vertAlign val="baseline"/>
        <sz val="11"/>
        <color auto="1"/>
        <name val="Calibri"/>
        <family val="2"/>
        <scheme val="minor"/>
      </font>
      <numFmt numFmtId="0" formatCode="General"/>
      <fill>
        <patternFill patternType="solid">
          <fgColor indexed="64"/>
          <bgColor theme="3" tint="0.79998168889431442"/>
        </patternFill>
      </fill>
      <alignment horizontal="center" vertical="center" textRotation="0" wrapText="0" indent="0" justifyLastLine="0" shrinkToFit="0" readingOrder="0"/>
      <border diagonalUp="0" diagonalDown="0" outline="0">
        <left style="thin">
          <color theme="0" tint="-0.34998626667073579"/>
        </left>
        <right style="thin">
          <color theme="0" tint="-0.34998626667073579"/>
        </right>
        <top/>
        <bottom/>
      </border>
      <protection locked="1" hidden="0"/>
    </dxf>
    <dxf>
      <font>
        <b/>
        <i val="0"/>
        <strike val="0"/>
        <condense val="0"/>
        <extend val="0"/>
        <outline val="0"/>
        <shadow val="0"/>
        <u val="none"/>
        <vertAlign val="baseline"/>
        <sz val="11"/>
        <color auto="1"/>
        <name val="Calibri"/>
        <family val="2"/>
        <scheme val="minor"/>
      </font>
      <fill>
        <patternFill patternType="none">
          <fgColor indexed="64"/>
          <bgColor auto="1"/>
        </patternFill>
      </fill>
      <alignment horizontal="center" vertical="center" textRotation="0" wrapText="0" indent="0" justifyLastLine="0" shrinkToFit="0" readingOrder="0"/>
    </dxf>
    <dxf>
      <font>
        <b/>
        <i val="0"/>
        <strike val="0"/>
        <condense val="0"/>
        <extend val="0"/>
        <outline val="0"/>
        <shadow val="0"/>
        <u val="none"/>
        <vertAlign val="baseline"/>
        <sz val="11"/>
        <color auto="1"/>
        <name val="Calibri"/>
        <family val="2"/>
        <scheme val="minor"/>
      </font>
      <numFmt numFmtId="0" formatCode="General"/>
      <fill>
        <patternFill patternType="solid">
          <fgColor indexed="64"/>
          <bgColor theme="3" tint="0.79998168889431442"/>
        </patternFill>
      </fill>
      <alignment horizontal="center" vertical="center" textRotation="0" wrapText="0" indent="0" justifyLastLine="0" shrinkToFit="0" readingOrder="0"/>
      <border diagonalUp="0" diagonalDown="0" outline="0">
        <left/>
        <right style="thin">
          <color theme="0" tint="-0.34998626667073579"/>
        </right>
        <top/>
        <bottom/>
      </border>
      <protection locked="1" hidden="0"/>
    </dxf>
    <dxf>
      <font>
        <b/>
        <i val="0"/>
        <strike val="0"/>
        <condense val="0"/>
        <extend val="0"/>
        <outline val="0"/>
        <shadow val="0"/>
        <u val="none"/>
        <vertAlign val="baseline"/>
        <sz val="11"/>
        <color auto="1"/>
        <name val="Calibri"/>
        <family val="2"/>
        <scheme val="minor"/>
      </font>
      <fill>
        <patternFill patternType="none">
          <fgColor indexed="64"/>
          <bgColor auto="1"/>
        </patternFill>
      </fill>
      <alignment horizontal="center" vertical="center" textRotation="0" wrapText="0" indent="0" justifyLastLine="0" shrinkToFit="0" readingOrder="0"/>
    </dxf>
    <dxf>
      <fill>
        <patternFill patternType="none">
          <fgColor rgb="FF000000"/>
          <bgColor auto="1"/>
        </patternFill>
      </fill>
    </dxf>
    <dxf>
      <font>
        <b/>
        <i val="0"/>
        <strike val="0"/>
        <condense val="0"/>
        <extend val="0"/>
        <outline val="0"/>
        <shadow val="0"/>
        <u val="none"/>
        <vertAlign val="baseline"/>
        <sz val="9"/>
        <color theme="0"/>
        <name val="Calibri"/>
        <family val="2"/>
        <scheme val="minor"/>
      </font>
      <fill>
        <patternFill patternType="solid">
          <fgColor theme="4"/>
          <bgColor theme="1" tint="0.34998626667073579"/>
        </patternFill>
      </fill>
      <alignment horizontal="center" vertical="center" textRotation="0" wrapText="1" indent="0" justifyLastLine="0" shrinkToFit="0" readingOrder="0"/>
      <border diagonalUp="0" diagonalDown="0" outline="0">
        <left style="thin">
          <color theme="0" tint="-0.34998626667073579"/>
        </left>
        <right style="thin">
          <color theme="0" tint="-0.34998626667073579"/>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B851E16-FD13-46DA-B883-31525A8F0641}" name="Tabla13" displayName="Tabla13" ref="B13:L27" headerRowDxfId="207" dataDxfId="206">
  <tableColumns count="11">
    <tableColumn id="1" xr3:uid="{3DDD6AA1-26A4-4430-817D-56A8047892E9}" name="#" totalsRowLabel="Total" dataDxfId="205" totalsRowDxfId="204" dataCellStyle="zTextoOculto"/>
    <tableColumn id="2" xr3:uid="{2192F75C-5C07-4510-82B9-B4D01FEFD2F9}" name="Tarea" dataDxfId="203" totalsRowDxfId="202" dataCellStyle="zTextoOculto"/>
    <tableColumn id="3" xr3:uid="{BAF5D2C0-063E-4286-B532-C11FBD953395}" name="Actividad (es)" dataDxfId="201" totalsRowDxfId="200" dataCellStyle="zTextoOculto"/>
    <tableColumn id="4" xr3:uid="{5BD5FB1D-5B25-4147-B90A-D9A13E52962D}" name="Responsable (s)" dataDxfId="199" totalsRowDxfId="198" dataCellStyle="Nombre"/>
    <tableColumn id="11" xr3:uid="{C165EBED-6C35-4B91-834B-EFE3266079C0}" name="Recursos" dataDxfId="184" totalsRowDxfId="185" dataCellStyle="Nombre"/>
    <tableColumn id="5" xr3:uid="{5B48E903-AF2C-4FED-A522-9D534A8A830B}" name="Estatus" dataDxfId="197" totalsRowDxfId="196" dataCellStyle="Porcentaje"/>
    <tableColumn id="6" xr3:uid="{2FA735A7-FA87-46BB-935F-7377E80D5C6E}" name="Fecha _x000a_Inicio" dataDxfId="195" totalsRowDxfId="194" dataCellStyle="Fecha"/>
    <tableColumn id="7" xr3:uid="{DA445230-1A2A-41EE-8123-4A749C48C1D0}" name="Fecha _x000a_Final Propuesta" dataDxfId="193" totalsRowDxfId="192" dataCellStyle="Fecha"/>
    <tableColumn id="10" xr3:uid="{0EBE8EB4-EA27-43C4-B5CF-C04A2C0B2ED8}" name="Días " dataDxfId="191" totalsRowDxfId="190" dataCellStyle="Fecha">
      <calculatedColumnFormula>NETWORKDAYS.INTL(Tabla13[[#This Row],[Fecha 
Inicio]],Tabla13[[#This Row],[Fecha 
Final Propuesta]],1)</calculatedColumnFormula>
    </tableColumn>
    <tableColumn id="9" xr3:uid="{BBBA99F4-09DF-4318-B7DA-98AC23D70387}" name="Fecha _x000a_Final Real" dataDxfId="189" totalsRowDxfId="188" dataCellStyle="Fecha"/>
    <tableColumn id="8" xr3:uid="{31E7CFE3-A562-4EBD-BCF1-092A0424A270}" name="Días_x000a_Real" totalsRowFunction="count" dataDxfId="187" totalsRowDxfId="186">
      <calculatedColumnFormula>IF(Tabla13[[#This Row],[Fecha 
Final Real]]&gt;0,NETWORKDAYS.INTL(Tabla13[[#This Row],[Fecha 
Inicio]],Tabla13[[#This Row],[Fecha 
Final Real]],1),"")</calculatedColumnFormula>
    </tableColumn>
  </tableColumns>
  <tableStyleInfo name="TableStyleLight16"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04A5C-9F99-419C-B962-78DA9ADE0916}">
  <dimension ref="A1:NS27"/>
  <sheetViews>
    <sheetView showGridLines="0" tabSelected="1" showRuler="0" topLeftCell="A11" zoomScale="120" zoomScaleNormal="120" zoomScalePageLayoutView="70" workbookViewId="0">
      <selection activeCell="D15" sqref="D15"/>
    </sheetView>
  </sheetViews>
  <sheetFormatPr baseColWidth="10" defaultColWidth="9.21875" defaultRowHeight="30" customHeight="1" x14ac:dyDescent="0.3"/>
  <cols>
    <col min="1" max="1" width="2.77734375" style="1" customWidth="1"/>
    <col min="2" max="2" width="6.77734375" style="1" customWidth="1"/>
    <col min="3" max="3" width="18.77734375" style="1" customWidth="1"/>
    <col min="4" max="4" width="39.21875" customWidth="1"/>
    <col min="5" max="5" width="38.21875" customWidth="1"/>
    <col min="6" max="6" width="27.21875" customWidth="1"/>
    <col min="7" max="7" width="10.77734375" customWidth="1"/>
    <col min="8" max="8" width="14.21875" style="2" customWidth="1"/>
    <col min="9" max="9" width="16.77734375" customWidth="1"/>
    <col min="10" max="10" width="8.77734375" customWidth="1"/>
    <col min="11" max="11" width="16.77734375" customWidth="1"/>
    <col min="12" max="12" width="8.77734375" customWidth="1"/>
    <col min="13" max="82" width="2.5546875" customWidth="1"/>
    <col min="83" max="383" width="2.5546875" hidden="1" customWidth="1"/>
  </cols>
  <sheetData>
    <row r="1" spans="1:383" ht="10.050000000000001" customHeight="1" thickBot="1" x14ac:dyDescent="0.35"/>
    <row r="2" spans="1:383" ht="39" customHeight="1" x14ac:dyDescent="0.3">
      <c r="B2" s="57"/>
      <c r="C2" s="58"/>
      <c r="D2" s="63"/>
      <c r="E2" s="63"/>
      <c r="F2" s="63"/>
      <c r="G2" s="63"/>
      <c r="H2" s="63"/>
      <c r="I2" s="63"/>
      <c r="J2" s="64"/>
      <c r="K2" s="3"/>
      <c r="L2" s="4"/>
    </row>
    <row r="3" spans="1:383" ht="55.05" customHeight="1" x14ac:dyDescent="0.3">
      <c r="B3" s="59"/>
      <c r="C3" s="60"/>
      <c r="D3" s="65" t="s">
        <v>28</v>
      </c>
      <c r="E3" s="65"/>
      <c r="F3" s="65"/>
      <c r="G3" s="65"/>
      <c r="H3" s="65"/>
      <c r="I3" s="65"/>
      <c r="J3" s="66"/>
      <c r="K3" s="5"/>
      <c r="L3" s="6"/>
    </row>
    <row r="4" spans="1:383" ht="30" customHeight="1" thickBot="1" x14ac:dyDescent="0.35">
      <c r="B4" s="61"/>
      <c r="C4" s="62"/>
      <c r="D4" s="7" t="s">
        <v>0</v>
      </c>
      <c r="E4" s="67" t="s">
        <v>1</v>
      </c>
      <c r="F4" s="67"/>
      <c r="G4" s="67"/>
      <c r="H4" s="67" t="s">
        <v>2</v>
      </c>
      <c r="I4" s="67"/>
      <c r="J4" s="68"/>
      <c r="K4" s="8"/>
      <c r="L4" s="9"/>
    </row>
    <row r="5" spans="1:383" ht="20.100000000000001" customHeight="1" x14ac:dyDescent="0.3">
      <c r="A5" s="10"/>
      <c r="B5" s="10"/>
      <c r="C5" s="10"/>
      <c r="G5" s="11"/>
      <c r="H5" s="12"/>
      <c r="I5" s="13"/>
      <c r="J5" s="13"/>
      <c r="K5" s="13"/>
      <c r="L5" s="11"/>
      <c r="M5" s="14"/>
    </row>
    <row r="6" spans="1:383" ht="30" customHeight="1" x14ac:dyDescent="0.35">
      <c r="A6" s="10"/>
      <c r="B6" s="69" t="s">
        <v>32</v>
      </c>
      <c r="C6" s="69"/>
      <c r="D6" s="69"/>
      <c r="E6" s="69"/>
      <c r="F6" s="15"/>
      <c r="G6" s="16"/>
      <c r="H6" s="12"/>
      <c r="I6" s="13"/>
      <c r="J6" s="13"/>
      <c r="K6" s="13"/>
      <c r="L6" s="11"/>
      <c r="M6" s="14"/>
    </row>
    <row r="7" spans="1:383" ht="45" customHeight="1" x14ac:dyDescent="0.3">
      <c r="A7" s="10"/>
      <c r="B7" s="50" t="s">
        <v>33</v>
      </c>
      <c r="C7" s="50"/>
      <c r="D7" s="50"/>
      <c r="E7" s="50"/>
      <c r="F7" s="50"/>
      <c r="G7" s="50"/>
      <c r="H7" s="12"/>
      <c r="I7" s="13"/>
      <c r="J7" s="13"/>
      <c r="K7" s="13"/>
      <c r="L7" s="11"/>
      <c r="M7" s="14"/>
    </row>
    <row r="8" spans="1:383" ht="30" customHeight="1" x14ac:dyDescent="0.35">
      <c r="A8" s="1" t="s">
        <v>3</v>
      </c>
      <c r="B8" s="51" t="s">
        <v>4</v>
      </c>
      <c r="C8" s="51"/>
      <c r="D8" s="51"/>
      <c r="E8" s="51"/>
      <c r="F8" s="17"/>
      <c r="G8" s="18"/>
      <c r="M8" s="19"/>
    </row>
    <row r="9" spans="1:383" ht="60.75" customHeight="1" x14ac:dyDescent="0.3">
      <c r="B9" s="52" t="s">
        <v>34</v>
      </c>
      <c r="C9" s="52"/>
      <c r="D9" s="52"/>
      <c r="E9" s="52"/>
      <c r="F9" s="52"/>
      <c r="G9" s="52"/>
      <c r="M9" s="19"/>
    </row>
    <row r="10" spans="1:383" ht="30" customHeight="1" x14ac:dyDescent="0.35">
      <c r="A10" s="1" t="s">
        <v>5</v>
      </c>
      <c r="E10" s="53" t="s">
        <v>6</v>
      </c>
      <c r="F10" s="53"/>
      <c r="G10" s="53"/>
      <c r="H10" s="54">
        <v>45851</v>
      </c>
      <c r="I10" s="55"/>
      <c r="J10" s="20"/>
      <c r="K10" s="20"/>
    </row>
    <row r="11" spans="1:383" ht="30" customHeight="1" x14ac:dyDescent="0.3">
      <c r="A11" s="10" t="s">
        <v>7</v>
      </c>
      <c r="B11" s="10"/>
      <c r="C11" s="10"/>
      <c r="E11" s="56" t="s">
        <v>8</v>
      </c>
      <c r="F11" s="56"/>
      <c r="G11" s="56"/>
      <c r="H11" s="21">
        <v>1</v>
      </c>
      <c r="I11" s="22"/>
      <c r="J11" s="22"/>
      <c r="K11" s="22"/>
      <c r="M11" s="47">
        <f>M12</f>
        <v>45852</v>
      </c>
      <c r="N11" s="48"/>
      <c r="O11" s="48"/>
      <c r="P11" s="48"/>
      <c r="Q11" s="48"/>
      <c r="R11" s="48"/>
      <c r="S11" s="49"/>
      <c r="T11" s="47">
        <f>T12</f>
        <v>45859</v>
      </c>
      <c r="U11" s="48"/>
      <c r="V11" s="48"/>
      <c r="W11" s="48"/>
      <c r="X11" s="48"/>
      <c r="Y11" s="48"/>
      <c r="Z11" s="49"/>
      <c r="AA11" s="47">
        <f>AA12</f>
        <v>45866</v>
      </c>
      <c r="AB11" s="48"/>
      <c r="AC11" s="48"/>
      <c r="AD11" s="48"/>
      <c r="AE11" s="48"/>
      <c r="AF11" s="48"/>
      <c r="AG11" s="49"/>
      <c r="AH11" s="47">
        <f>AH12</f>
        <v>45873</v>
      </c>
      <c r="AI11" s="48"/>
      <c r="AJ11" s="48"/>
      <c r="AK11" s="48"/>
      <c r="AL11" s="48"/>
      <c r="AM11" s="48"/>
      <c r="AN11" s="49"/>
      <c r="AO11" s="47">
        <f>AO12</f>
        <v>45880</v>
      </c>
      <c r="AP11" s="48"/>
      <c r="AQ11" s="48"/>
      <c r="AR11" s="48"/>
      <c r="AS11" s="48"/>
      <c r="AT11" s="48"/>
      <c r="AU11" s="49"/>
      <c r="AV11" s="47">
        <f>AV12</f>
        <v>45887</v>
      </c>
      <c r="AW11" s="48"/>
      <c r="AX11" s="48"/>
      <c r="AY11" s="48"/>
      <c r="AZ11" s="48"/>
      <c r="BA11" s="48"/>
      <c r="BB11" s="49"/>
      <c r="BC11" s="47">
        <f>BC12</f>
        <v>45894</v>
      </c>
      <c r="BD11" s="48"/>
      <c r="BE11" s="48"/>
      <c r="BF11" s="48"/>
      <c r="BG11" s="48"/>
      <c r="BH11" s="48"/>
      <c r="BI11" s="49"/>
      <c r="BJ11" s="47">
        <f>BJ12</f>
        <v>45901</v>
      </c>
      <c r="BK11" s="48"/>
      <c r="BL11" s="48"/>
      <c r="BM11" s="48"/>
      <c r="BN11" s="48"/>
      <c r="BO11" s="48"/>
      <c r="BP11" s="49"/>
      <c r="BQ11" s="47">
        <f>BQ12</f>
        <v>45908</v>
      </c>
      <c r="BR11" s="48"/>
      <c r="BS11" s="48"/>
      <c r="BT11" s="48"/>
      <c r="BU11" s="48"/>
      <c r="BV11" s="48"/>
      <c r="BW11" s="49"/>
      <c r="BX11" s="47">
        <f>BX12</f>
        <v>45915</v>
      </c>
      <c r="BY11" s="48"/>
      <c r="BZ11" s="48"/>
      <c r="CA11" s="48"/>
      <c r="CB11" s="48"/>
      <c r="CC11" s="48"/>
      <c r="CD11" s="49"/>
      <c r="CE11" s="47">
        <f>CE12</f>
        <v>45922</v>
      </c>
      <c r="CF11" s="48"/>
      <c r="CG11" s="48"/>
      <c r="CH11" s="48"/>
      <c r="CI11" s="48"/>
      <c r="CJ11" s="48"/>
      <c r="CK11" s="49"/>
      <c r="CL11" s="47">
        <f>CL12</f>
        <v>45929</v>
      </c>
      <c r="CM11" s="48"/>
      <c r="CN11" s="48"/>
      <c r="CO11" s="48"/>
      <c r="CP11" s="48"/>
      <c r="CQ11" s="48"/>
      <c r="CR11" s="49"/>
      <c r="CS11" s="47">
        <f>CS12</f>
        <v>45936</v>
      </c>
      <c r="CT11" s="48"/>
      <c r="CU11" s="48"/>
      <c r="CV11" s="48"/>
      <c r="CW11" s="48"/>
      <c r="CX11" s="48"/>
      <c r="CY11" s="49"/>
      <c r="CZ11" s="47">
        <f>CZ12</f>
        <v>45943</v>
      </c>
      <c r="DA11" s="48"/>
      <c r="DB11" s="48"/>
      <c r="DC11" s="48"/>
      <c r="DD11" s="48"/>
      <c r="DE11" s="48"/>
      <c r="DF11" s="49"/>
      <c r="DG11" s="47">
        <f>DG12</f>
        <v>45950</v>
      </c>
      <c r="DH11" s="48"/>
      <c r="DI11" s="48"/>
      <c r="DJ11" s="48"/>
      <c r="DK11" s="48"/>
      <c r="DL11" s="48"/>
      <c r="DM11" s="49"/>
      <c r="DN11" s="47">
        <f>DN12</f>
        <v>45957</v>
      </c>
      <c r="DO11" s="48"/>
      <c r="DP11" s="48"/>
      <c r="DQ11" s="48"/>
      <c r="DR11" s="48"/>
      <c r="DS11" s="48"/>
      <c r="DT11" s="49"/>
      <c r="DU11" s="47">
        <f>DU12</f>
        <v>45964</v>
      </c>
      <c r="DV11" s="48"/>
      <c r="DW11" s="48"/>
      <c r="DX11" s="48"/>
      <c r="DY11" s="48"/>
      <c r="DZ11" s="48"/>
      <c r="EA11" s="49"/>
      <c r="EB11" s="47">
        <f>EB12</f>
        <v>45971</v>
      </c>
      <c r="EC11" s="48"/>
      <c r="ED11" s="48"/>
      <c r="EE11" s="48"/>
      <c r="EF11" s="48"/>
      <c r="EG11" s="48"/>
      <c r="EH11" s="49"/>
      <c r="EI11" s="47">
        <f>EI12</f>
        <v>45978</v>
      </c>
      <c r="EJ11" s="48"/>
      <c r="EK11" s="48"/>
      <c r="EL11" s="48"/>
      <c r="EM11" s="48"/>
      <c r="EN11" s="48"/>
      <c r="EO11" s="49"/>
      <c r="EP11" s="47">
        <f>EP12</f>
        <v>45985</v>
      </c>
      <c r="EQ11" s="48"/>
      <c r="ER11" s="48"/>
      <c r="ES11" s="48"/>
      <c r="ET11" s="48"/>
      <c r="EU11" s="48"/>
      <c r="EV11" s="49"/>
      <c r="EW11" s="47">
        <f>EW12</f>
        <v>45992</v>
      </c>
      <c r="EX11" s="48"/>
      <c r="EY11" s="48"/>
      <c r="EZ11" s="48"/>
      <c r="FA11" s="48"/>
      <c r="FB11" s="48"/>
      <c r="FC11" s="49"/>
      <c r="FD11" s="47">
        <f>FD12</f>
        <v>45999</v>
      </c>
      <c r="FE11" s="48"/>
      <c r="FF11" s="48"/>
      <c r="FG11" s="48"/>
      <c r="FH11" s="48"/>
      <c r="FI11" s="48"/>
      <c r="FJ11" s="49"/>
      <c r="FK11" s="47">
        <f>FK12</f>
        <v>46006</v>
      </c>
      <c r="FL11" s="48"/>
      <c r="FM11" s="48"/>
      <c r="FN11" s="48"/>
      <c r="FO11" s="48"/>
      <c r="FP11" s="48"/>
      <c r="FQ11" s="49"/>
      <c r="FR11" s="47">
        <f>FR12</f>
        <v>46013</v>
      </c>
      <c r="FS11" s="48"/>
      <c r="FT11" s="48"/>
      <c r="FU11" s="48"/>
      <c r="FV11" s="48"/>
      <c r="FW11" s="48"/>
      <c r="FX11" s="49"/>
      <c r="FY11" s="47">
        <f>FY12</f>
        <v>46020</v>
      </c>
      <c r="FZ11" s="48"/>
      <c r="GA11" s="48"/>
      <c r="GB11" s="48"/>
      <c r="GC11" s="48"/>
      <c r="GD11" s="48"/>
      <c r="GE11" s="49"/>
      <c r="GF11" s="47">
        <f>GF12</f>
        <v>46027</v>
      </c>
      <c r="GG11" s="48"/>
      <c r="GH11" s="48"/>
      <c r="GI11" s="48"/>
      <c r="GJ11" s="48"/>
      <c r="GK11" s="48"/>
      <c r="GL11" s="49"/>
      <c r="GM11" s="47">
        <f>GM12</f>
        <v>46034</v>
      </c>
      <c r="GN11" s="48"/>
      <c r="GO11" s="48"/>
      <c r="GP11" s="48"/>
      <c r="GQ11" s="48"/>
      <c r="GR11" s="48"/>
      <c r="GS11" s="49"/>
      <c r="GT11" s="47">
        <f>GT12</f>
        <v>46041</v>
      </c>
      <c r="GU11" s="48"/>
      <c r="GV11" s="48"/>
      <c r="GW11" s="48"/>
      <c r="GX11" s="48"/>
      <c r="GY11" s="48"/>
      <c r="GZ11" s="49"/>
      <c r="HA11" s="47">
        <f>HA12</f>
        <v>46048</v>
      </c>
      <c r="HB11" s="48"/>
      <c r="HC11" s="48"/>
      <c r="HD11" s="48"/>
      <c r="HE11" s="48"/>
      <c r="HF11" s="48"/>
      <c r="HG11" s="49"/>
      <c r="HH11" s="47">
        <f>HH12</f>
        <v>46055</v>
      </c>
      <c r="HI11" s="48"/>
      <c r="HJ11" s="48"/>
      <c r="HK11" s="48"/>
      <c r="HL11" s="48"/>
      <c r="HM11" s="48"/>
      <c r="HN11" s="49"/>
      <c r="HO11" s="47">
        <f>HO12</f>
        <v>46062</v>
      </c>
      <c r="HP11" s="48"/>
      <c r="HQ11" s="48"/>
      <c r="HR11" s="48"/>
      <c r="HS11" s="48"/>
      <c r="HT11" s="48"/>
      <c r="HU11" s="49"/>
      <c r="HV11" s="47">
        <f>HV12</f>
        <v>46069</v>
      </c>
      <c r="HW11" s="48"/>
      <c r="HX11" s="48"/>
      <c r="HY11" s="48"/>
      <c r="HZ11" s="48"/>
      <c r="IA11" s="48"/>
      <c r="IB11" s="49"/>
      <c r="IC11" s="47">
        <f>IC12</f>
        <v>46076</v>
      </c>
      <c r="ID11" s="48"/>
      <c r="IE11" s="48"/>
      <c r="IF11" s="48"/>
      <c r="IG11" s="48"/>
      <c r="IH11" s="48"/>
      <c r="II11" s="49"/>
      <c r="IJ11" s="47">
        <f>IJ12</f>
        <v>46083</v>
      </c>
      <c r="IK11" s="48"/>
      <c r="IL11" s="48"/>
      <c r="IM11" s="48"/>
      <c r="IN11" s="48"/>
      <c r="IO11" s="48"/>
      <c r="IP11" s="49"/>
      <c r="IQ11" s="47">
        <f>IQ12</f>
        <v>46090</v>
      </c>
      <c r="IR11" s="48"/>
      <c r="IS11" s="48"/>
      <c r="IT11" s="48"/>
      <c r="IU11" s="48"/>
      <c r="IV11" s="48"/>
      <c r="IW11" s="49"/>
      <c r="IX11" s="47">
        <f>IX12</f>
        <v>46097</v>
      </c>
      <c r="IY11" s="48"/>
      <c r="IZ11" s="48"/>
      <c r="JA11" s="48"/>
      <c r="JB11" s="48"/>
      <c r="JC11" s="48"/>
      <c r="JD11" s="49"/>
      <c r="JE11" s="47">
        <f>JE12</f>
        <v>46104</v>
      </c>
      <c r="JF11" s="48"/>
      <c r="JG11" s="48"/>
      <c r="JH11" s="48"/>
      <c r="JI11" s="48"/>
      <c r="JJ11" s="48"/>
      <c r="JK11" s="49"/>
      <c r="JL11" s="47">
        <f>JL12</f>
        <v>46111</v>
      </c>
      <c r="JM11" s="48"/>
      <c r="JN11" s="48"/>
      <c r="JO11" s="48"/>
      <c r="JP11" s="48"/>
      <c r="JQ11" s="48"/>
      <c r="JR11" s="49"/>
      <c r="JS11" s="47">
        <f>JS12</f>
        <v>46118</v>
      </c>
      <c r="JT11" s="48"/>
      <c r="JU11" s="48"/>
      <c r="JV11" s="48"/>
      <c r="JW11" s="48"/>
      <c r="JX11" s="48"/>
      <c r="JY11" s="49"/>
      <c r="JZ11" s="47">
        <f>JZ12</f>
        <v>46125</v>
      </c>
      <c r="KA11" s="48"/>
      <c r="KB11" s="48"/>
      <c r="KC11" s="48"/>
      <c r="KD11" s="48"/>
      <c r="KE11" s="48"/>
      <c r="KF11" s="49"/>
      <c r="KG11" s="47">
        <f>KG12</f>
        <v>46132</v>
      </c>
      <c r="KH11" s="48"/>
      <c r="KI11" s="48"/>
      <c r="KJ11" s="48"/>
      <c r="KK11" s="48"/>
      <c r="KL11" s="48"/>
      <c r="KM11" s="49"/>
      <c r="KN11" s="47">
        <f>KN12</f>
        <v>46139</v>
      </c>
      <c r="KO11" s="48"/>
      <c r="KP11" s="48"/>
      <c r="KQ11" s="48"/>
      <c r="KR11" s="48"/>
      <c r="KS11" s="48"/>
      <c r="KT11" s="49"/>
      <c r="KU11" s="47">
        <f>KU12</f>
        <v>46146</v>
      </c>
      <c r="KV11" s="48"/>
      <c r="KW11" s="48"/>
      <c r="KX11" s="48"/>
      <c r="KY11" s="48"/>
      <c r="KZ11" s="48"/>
      <c r="LA11" s="49"/>
      <c r="LB11" s="47">
        <f>LB12</f>
        <v>46153</v>
      </c>
      <c r="LC11" s="48"/>
      <c r="LD11" s="48"/>
      <c r="LE11" s="48"/>
      <c r="LF11" s="48"/>
      <c r="LG11" s="48"/>
      <c r="LH11" s="49"/>
      <c r="LI11" s="47">
        <f>LI12</f>
        <v>46160</v>
      </c>
      <c r="LJ11" s="48"/>
      <c r="LK11" s="48"/>
      <c r="LL11" s="48"/>
      <c r="LM11" s="48"/>
      <c r="LN11" s="48"/>
      <c r="LO11" s="49"/>
      <c r="LP11" s="47">
        <f>LP12</f>
        <v>46167</v>
      </c>
      <c r="LQ11" s="48"/>
      <c r="LR11" s="48"/>
      <c r="LS11" s="48"/>
      <c r="LT11" s="48"/>
      <c r="LU11" s="48"/>
      <c r="LV11" s="49"/>
      <c r="LW11" s="47">
        <f>LW12</f>
        <v>46174</v>
      </c>
      <c r="LX11" s="48"/>
      <c r="LY11" s="48"/>
      <c r="LZ11" s="48"/>
      <c r="MA11" s="48"/>
      <c r="MB11" s="48"/>
      <c r="MC11" s="49"/>
      <c r="MD11" s="47">
        <f>MD12</f>
        <v>46181</v>
      </c>
      <c r="ME11" s="48"/>
      <c r="MF11" s="48"/>
      <c r="MG11" s="48"/>
      <c r="MH11" s="48"/>
      <c r="MI11" s="48"/>
      <c r="MJ11" s="49"/>
      <c r="MK11" s="47">
        <f>MK12</f>
        <v>46188</v>
      </c>
      <c r="ML11" s="48"/>
      <c r="MM11" s="48"/>
      <c r="MN11" s="48"/>
      <c r="MO11" s="48"/>
      <c r="MP11" s="48"/>
      <c r="MQ11" s="49"/>
      <c r="MR11" s="47">
        <f>MR12</f>
        <v>46195</v>
      </c>
      <c r="MS11" s="48"/>
      <c r="MT11" s="48"/>
      <c r="MU11" s="48"/>
      <c r="MV11" s="48"/>
      <c r="MW11" s="48"/>
      <c r="MX11" s="49"/>
      <c r="MY11" s="47">
        <f>MY12</f>
        <v>46202</v>
      </c>
      <c r="MZ11" s="48"/>
      <c r="NA11" s="48"/>
      <c r="NB11" s="48"/>
      <c r="NC11" s="48"/>
      <c r="ND11" s="48"/>
      <c r="NE11" s="49"/>
      <c r="NF11" s="47">
        <f>NF12</f>
        <v>46209</v>
      </c>
      <c r="NG11" s="48"/>
      <c r="NH11" s="48"/>
      <c r="NI11" s="48"/>
      <c r="NJ11" s="48"/>
      <c r="NK11" s="48"/>
      <c r="NL11" s="49"/>
      <c r="NM11" s="47">
        <f>NM12</f>
        <v>46216</v>
      </c>
      <c r="NN11" s="48"/>
      <c r="NO11" s="48"/>
      <c r="NP11" s="48"/>
      <c r="NQ11" s="48"/>
      <c r="NR11" s="48"/>
      <c r="NS11" s="49"/>
    </row>
    <row r="12" spans="1:383" ht="15" customHeight="1" x14ac:dyDescent="0.3">
      <c r="A12" s="10"/>
      <c r="B12" s="10"/>
      <c r="C12" s="10"/>
      <c r="D12" s="70"/>
      <c r="E12" s="70"/>
      <c r="F12" s="70"/>
      <c r="G12" s="70"/>
      <c r="H12" s="73" t="s">
        <v>30</v>
      </c>
      <c r="I12" s="73"/>
      <c r="J12" s="73"/>
      <c r="K12" s="71" t="s">
        <v>31</v>
      </c>
      <c r="L12" s="74"/>
      <c r="M12" s="23">
        <f>InicioDelProyecto-WEEKDAY(InicioDelProyecto,1)+2+7*(SemanaParaMostrar-1)</f>
        <v>45852</v>
      </c>
      <c r="N12" s="24">
        <f>M12+1</f>
        <v>45853</v>
      </c>
      <c r="O12" s="24">
        <f t="shared" ref="O12:AU12" si="0">N12+1</f>
        <v>45854</v>
      </c>
      <c r="P12" s="24">
        <f t="shared" si="0"/>
        <v>45855</v>
      </c>
      <c r="Q12" s="24">
        <f t="shared" si="0"/>
        <v>45856</v>
      </c>
      <c r="R12" s="24">
        <f t="shared" si="0"/>
        <v>45857</v>
      </c>
      <c r="S12" s="25">
        <f t="shared" si="0"/>
        <v>45858</v>
      </c>
      <c r="T12" s="23">
        <f>S12+1</f>
        <v>45859</v>
      </c>
      <c r="U12" s="24">
        <f>T12+1</f>
        <v>45860</v>
      </c>
      <c r="V12" s="24">
        <f t="shared" si="0"/>
        <v>45861</v>
      </c>
      <c r="W12" s="24">
        <f t="shared" si="0"/>
        <v>45862</v>
      </c>
      <c r="X12" s="24">
        <f t="shared" si="0"/>
        <v>45863</v>
      </c>
      <c r="Y12" s="24">
        <f t="shared" si="0"/>
        <v>45864</v>
      </c>
      <c r="Z12" s="25">
        <f t="shared" si="0"/>
        <v>45865</v>
      </c>
      <c r="AA12" s="23">
        <f>Z12+1</f>
        <v>45866</v>
      </c>
      <c r="AB12" s="24">
        <f>AA12+1</f>
        <v>45867</v>
      </c>
      <c r="AC12" s="24">
        <f t="shared" si="0"/>
        <v>45868</v>
      </c>
      <c r="AD12" s="24">
        <f t="shared" si="0"/>
        <v>45869</v>
      </c>
      <c r="AE12" s="24">
        <f t="shared" si="0"/>
        <v>45870</v>
      </c>
      <c r="AF12" s="24">
        <f t="shared" si="0"/>
        <v>45871</v>
      </c>
      <c r="AG12" s="25">
        <f t="shared" si="0"/>
        <v>45872</v>
      </c>
      <c r="AH12" s="23">
        <f>AG12+1</f>
        <v>45873</v>
      </c>
      <c r="AI12" s="24">
        <f>AH12+1</f>
        <v>45874</v>
      </c>
      <c r="AJ12" s="24">
        <f t="shared" si="0"/>
        <v>45875</v>
      </c>
      <c r="AK12" s="24">
        <f t="shared" si="0"/>
        <v>45876</v>
      </c>
      <c r="AL12" s="24">
        <f t="shared" si="0"/>
        <v>45877</v>
      </c>
      <c r="AM12" s="24">
        <f t="shared" si="0"/>
        <v>45878</v>
      </c>
      <c r="AN12" s="25">
        <f t="shared" si="0"/>
        <v>45879</v>
      </c>
      <c r="AO12" s="23">
        <f>AN12+1</f>
        <v>45880</v>
      </c>
      <c r="AP12" s="24">
        <f>AO12+1</f>
        <v>45881</v>
      </c>
      <c r="AQ12" s="24">
        <f t="shared" si="0"/>
        <v>45882</v>
      </c>
      <c r="AR12" s="24">
        <f t="shared" si="0"/>
        <v>45883</v>
      </c>
      <c r="AS12" s="24">
        <f t="shared" si="0"/>
        <v>45884</v>
      </c>
      <c r="AT12" s="24">
        <f t="shared" si="0"/>
        <v>45885</v>
      </c>
      <c r="AU12" s="25">
        <f t="shared" si="0"/>
        <v>45886</v>
      </c>
      <c r="AV12" s="23">
        <f>AU12+1</f>
        <v>45887</v>
      </c>
      <c r="AW12" s="24">
        <f>AV12+1</f>
        <v>45888</v>
      </c>
      <c r="AX12" s="24">
        <f t="shared" ref="AX12:BB12" si="1">AW12+1</f>
        <v>45889</v>
      </c>
      <c r="AY12" s="24">
        <f t="shared" si="1"/>
        <v>45890</v>
      </c>
      <c r="AZ12" s="24">
        <f t="shared" si="1"/>
        <v>45891</v>
      </c>
      <c r="BA12" s="24">
        <f t="shared" si="1"/>
        <v>45892</v>
      </c>
      <c r="BB12" s="25">
        <f t="shared" si="1"/>
        <v>45893</v>
      </c>
      <c r="BC12" s="23">
        <f>BB12+1</f>
        <v>45894</v>
      </c>
      <c r="BD12" s="24">
        <f>BC12+1</f>
        <v>45895</v>
      </c>
      <c r="BE12" s="24">
        <f t="shared" ref="BE12:BI12" si="2">BD12+1</f>
        <v>45896</v>
      </c>
      <c r="BF12" s="24">
        <f t="shared" si="2"/>
        <v>45897</v>
      </c>
      <c r="BG12" s="24">
        <f t="shared" si="2"/>
        <v>45898</v>
      </c>
      <c r="BH12" s="24">
        <f t="shared" si="2"/>
        <v>45899</v>
      </c>
      <c r="BI12" s="25">
        <f t="shared" si="2"/>
        <v>45900</v>
      </c>
      <c r="BJ12" s="23">
        <f>BI12+1</f>
        <v>45901</v>
      </c>
      <c r="BK12" s="24">
        <f>BJ12+1</f>
        <v>45902</v>
      </c>
      <c r="BL12" s="24">
        <f t="shared" ref="BL12:BP12" si="3">BK12+1</f>
        <v>45903</v>
      </c>
      <c r="BM12" s="24">
        <f t="shared" si="3"/>
        <v>45904</v>
      </c>
      <c r="BN12" s="24">
        <f t="shared" si="3"/>
        <v>45905</v>
      </c>
      <c r="BO12" s="24">
        <f t="shared" si="3"/>
        <v>45906</v>
      </c>
      <c r="BP12" s="25">
        <f t="shared" si="3"/>
        <v>45907</v>
      </c>
      <c r="BQ12" s="23">
        <f>BP12+1</f>
        <v>45908</v>
      </c>
      <c r="BR12" s="24">
        <f>BQ12+1</f>
        <v>45909</v>
      </c>
      <c r="BS12" s="24">
        <f t="shared" ref="BS12:BW12" si="4">BR12+1</f>
        <v>45910</v>
      </c>
      <c r="BT12" s="24">
        <f t="shared" si="4"/>
        <v>45911</v>
      </c>
      <c r="BU12" s="24">
        <f t="shared" si="4"/>
        <v>45912</v>
      </c>
      <c r="BV12" s="24">
        <f t="shared" si="4"/>
        <v>45913</v>
      </c>
      <c r="BW12" s="25">
        <f t="shared" si="4"/>
        <v>45914</v>
      </c>
      <c r="BX12" s="23">
        <f>BW12+1</f>
        <v>45915</v>
      </c>
      <c r="BY12" s="24">
        <f>BX12+1</f>
        <v>45916</v>
      </c>
      <c r="BZ12" s="24">
        <f t="shared" ref="BZ12:CD12" si="5">BY12+1</f>
        <v>45917</v>
      </c>
      <c r="CA12" s="24">
        <f t="shared" si="5"/>
        <v>45918</v>
      </c>
      <c r="CB12" s="24">
        <f t="shared" si="5"/>
        <v>45919</v>
      </c>
      <c r="CC12" s="24">
        <f t="shared" si="5"/>
        <v>45920</v>
      </c>
      <c r="CD12" s="25">
        <f t="shared" si="5"/>
        <v>45921</v>
      </c>
      <c r="CE12" s="23">
        <f>CD12+1</f>
        <v>45922</v>
      </c>
      <c r="CF12" s="24">
        <f>CE12+1</f>
        <v>45923</v>
      </c>
      <c r="CG12" s="24">
        <f t="shared" ref="CG12:CK12" si="6">CF12+1</f>
        <v>45924</v>
      </c>
      <c r="CH12" s="24">
        <f t="shared" si="6"/>
        <v>45925</v>
      </c>
      <c r="CI12" s="24">
        <f t="shared" si="6"/>
        <v>45926</v>
      </c>
      <c r="CJ12" s="24">
        <f t="shared" si="6"/>
        <v>45927</v>
      </c>
      <c r="CK12" s="25">
        <f t="shared" si="6"/>
        <v>45928</v>
      </c>
      <c r="CL12" s="23">
        <f>CK12+1</f>
        <v>45929</v>
      </c>
      <c r="CM12" s="24">
        <f>CL12+1</f>
        <v>45930</v>
      </c>
      <c r="CN12" s="24">
        <f t="shared" ref="CN12:CR12" si="7">CM12+1</f>
        <v>45931</v>
      </c>
      <c r="CO12" s="24">
        <f t="shared" si="7"/>
        <v>45932</v>
      </c>
      <c r="CP12" s="24">
        <f t="shared" si="7"/>
        <v>45933</v>
      </c>
      <c r="CQ12" s="24">
        <f t="shared" si="7"/>
        <v>45934</v>
      </c>
      <c r="CR12" s="25">
        <f t="shared" si="7"/>
        <v>45935</v>
      </c>
      <c r="CS12" s="23">
        <f>CR12+1</f>
        <v>45936</v>
      </c>
      <c r="CT12" s="24">
        <f>CS12+1</f>
        <v>45937</v>
      </c>
      <c r="CU12" s="24">
        <f t="shared" ref="CU12:CY12" si="8">CT12+1</f>
        <v>45938</v>
      </c>
      <c r="CV12" s="24">
        <f t="shared" si="8"/>
        <v>45939</v>
      </c>
      <c r="CW12" s="24">
        <f t="shared" si="8"/>
        <v>45940</v>
      </c>
      <c r="CX12" s="24">
        <f t="shared" si="8"/>
        <v>45941</v>
      </c>
      <c r="CY12" s="25">
        <f t="shared" si="8"/>
        <v>45942</v>
      </c>
      <c r="CZ12" s="23">
        <f>CY12+1</f>
        <v>45943</v>
      </c>
      <c r="DA12" s="24">
        <f>CZ12+1</f>
        <v>45944</v>
      </c>
      <c r="DB12" s="24">
        <f t="shared" ref="DB12:DF12" si="9">DA12+1</f>
        <v>45945</v>
      </c>
      <c r="DC12" s="24">
        <f t="shared" si="9"/>
        <v>45946</v>
      </c>
      <c r="DD12" s="24">
        <f t="shared" si="9"/>
        <v>45947</v>
      </c>
      <c r="DE12" s="24">
        <f t="shared" si="9"/>
        <v>45948</v>
      </c>
      <c r="DF12" s="25">
        <f t="shared" si="9"/>
        <v>45949</v>
      </c>
      <c r="DG12" s="23">
        <f>DF12+1</f>
        <v>45950</v>
      </c>
      <c r="DH12" s="24">
        <f>DG12+1</f>
        <v>45951</v>
      </c>
      <c r="DI12" s="24">
        <f t="shared" ref="DI12:DM12" si="10">DH12+1</f>
        <v>45952</v>
      </c>
      <c r="DJ12" s="24">
        <f t="shared" si="10"/>
        <v>45953</v>
      </c>
      <c r="DK12" s="24">
        <f t="shared" si="10"/>
        <v>45954</v>
      </c>
      <c r="DL12" s="24">
        <f t="shared" si="10"/>
        <v>45955</v>
      </c>
      <c r="DM12" s="25">
        <f t="shared" si="10"/>
        <v>45956</v>
      </c>
      <c r="DN12" s="23">
        <f>DM12+1</f>
        <v>45957</v>
      </c>
      <c r="DO12" s="24">
        <f>DN12+1</f>
        <v>45958</v>
      </c>
      <c r="DP12" s="24">
        <f t="shared" ref="DP12:DT12" si="11">DO12+1</f>
        <v>45959</v>
      </c>
      <c r="DQ12" s="24">
        <f t="shared" si="11"/>
        <v>45960</v>
      </c>
      <c r="DR12" s="24">
        <f t="shared" si="11"/>
        <v>45961</v>
      </c>
      <c r="DS12" s="24">
        <f t="shared" si="11"/>
        <v>45962</v>
      </c>
      <c r="DT12" s="25">
        <f t="shared" si="11"/>
        <v>45963</v>
      </c>
      <c r="DU12" s="23">
        <f>DT12+1</f>
        <v>45964</v>
      </c>
      <c r="DV12" s="24">
        <f>DU12+1</f>
        <v>45965</v>
      </c>
      <c r="DW12" s="24">
        <f t="shared" ref="DW12:EA12" si="12">DV12+1</f>
        <v>45966</v>
      </c>
      <c r="DX12" s="24">
        <f t="shared" si="12"/>
        <v>45967</v>
      </c>
      <c r="DY12" s="24">
        <f t="shared" si="12"/>
        <v>45968</v>
      </c>
      <c r="DZ12" s="24">
        <f t="shared" si="12"/>
        <v>45969</v>
      </c>
      <c r="EA12" s="25">
        <f t="shared" si="12"/>
        <v>45970</v>
      </c>
      <c r="EB12" s="23">
        <f>EA12+1</f>
        <v>45971</v>
      </c>
      <c r="EC12" s="24">
        <f>EB12+1</f>
        <v>45972</v>
      </c>
      <c r="ED12" s="24">
        <f t="shared" ref="ED12:EH12" si="13">EC12+1</f>
        <v>45973</v>
      </c>
      <c r="EE12" s="24">
        <f t="shared" si="13"/>
        <v>45974</v>
      </c>
      <c r="EF12" s="24">
        <f t="shared" si="13"/>
        <v>45975</v>
      </c>
      <c r="EG12" s="24">
        <f t="shared" si="13"/>
        <v>45976</v>
      </c>
      <c r="EH12" s="25">
        <f t="shared" si="13"/>
        <v>45977</v>
      </c>
      <c r="EI12" s="23">
        <f>EH12+1</f>
        <v>45978</v>
      </c>
      <c r="EJ12" s="24">
        <f>EI12+1</f>
        <v>45979</v>
      </c>
      <c r="EK12" s="24">
        <f t="shared" ref="EK12:EO12" si="14">EJ12+1</f>
        <v>45980</v>
      </c>
      <c r="EL12" s="24">
        <f t="shared" si="14"/>
        <v>45981</v>
      </c>
      <c r="EM12" s="24">
        <f t="shared" si="14"/>
        <v>45982</v>
      </c>
      <c r="EN12" s="24">
        <f t="shared" si="14"/>
        <v>45983</v>
      </c>
      <c r="EO12" s="25">
        <f t="shared" si="14"/>
        <v>45984</v>
      </c>
      <c r="EP12" s="23">
        <f>EO12+1</f>
        <v>45985</v>
      </c>
      <c r="EQ12" s="24">
        <f>EP12+1</f>
        <v>45986</v>
      </c>
      <c r="ER12" s="24">
        <f t="shared" ref="ER12:EV12" si="15">EQ12+1</f>
        <v>45987</v>
      </c>
      <c r="ES12" s="24">
        <f t="shared" si="15"/>
        <v>45988</v>
      </c>
      <c r="ET12" s="24">
        <f t="shared" si="15"/>
        <v>45989</v>
      </c>
      <c r="EU12" s="24">
        <f t="shared" si="15"/>
        <v>45990</v>
      </c>
      <c r="EV12" s="25">
        <f t="shared" si="15"/>
        <v>45991</v>
      </c>
      <c r="EW12" s="23">
        <f>EV12+1</f>
        <v>45992</v>
      </c>
      <c r="EX12" s="24">
        <f>EW12+1</f>
        <v>45993</v>
      </c>
      <c r="EY12" s="24">
        <f t="shared" ref="EY12:FC12" si="16">EX12+1</f>
        <v>45994</v>
      </c>
      <c r="EZ12" s="24">
        <f t="shared" si="16"/>
        <v>45995</v>
      </c>
      <c r="FA12" s="24">
        <f t="shared" si="16"/>
        <v>45996</v>
      </c>
      <c r="FB12" s="24">
        <f t="shared" si="16"/>
        <v>45997</v>
      </c>
      <c r="FC12" s="25">
        <f t="shared" si="16"/>
        <v>45998</v>
      </c>
      <c r="FD12" s="23">
        <f>FC12+1</f>
        <v>45999</v>
      </c>
      <c r="FE12" s="24">
        <f>FD12+1</f>
        <v>46000</v>
      </c>
      <c r="FF12" s="24">
        <f t="shared" ref="FF12:FJ12" si="17">FE12+1</f>
        <v>46001</v>
      </c>
      <c r="FG12" s="24">
        <f t="shared" si="17"/>
        <v>46002</v>
      </c>
      <c r="FH12" s="24">
        <f t="shared" si="17"/>
        <v>46003</v>
      </c>
      <c r="FI12" s="24">
        <f t="shared" si="17"/>
        <v>46004</v>
      </c>
      <c r="FJ12" s="25">
        <f t="shared" si="17"/>
        <v>46005</v>
      </c>
      <c r="FK12" s="23">
        <f>FJ12+1</f>
        <v>46006</v>
      </c>
      <c r="FL12" s="24">
        <f>FK12+1</f>
        <v>46007</v>
      </c>
      <c r="FM12" s="24">
        <f t="shared" ref="FM12:FQ12" si="18">FL12+1</f>
        <v>46008</v>
      </c>
      <c r="FN12" s="24">
        <f t="shared" si="18"/>
        <v>46009</v>
      </c>
      <c r="FO12" s="24">
        <f t="shared" si="18"/>
        <v>46010</v>
      </c>
      <c r="FP12" s="24">
        <f t="shared" si="18"/>
        <v>46011</v>
      </c>
      <c r="FQ12" s="25">
        <f t="shared" si="18"/>
        <v>46012</v>
      </c>
      <c r="FR12" s="23">
        <f>FQ12+1</f>
        <v>46013</v>
      </c>
      <c r="FS12" s="24">
        <f>FR12+1</f>
        <v>46014</v>
      </c>
      <c r="FT12" s="24">
        <f t="shared" ref="FT12:FX12" si="19">FS12+1</f>
        <v>46015</v>
      </c>
      <c r="FU12" s="24">
        <f t="shared" si="19"/>
        <v>46016</v>
      </c>
      <c r="FV12" s="24">
        <f t="shared" si="19"/>
        <v>46017</v>
      </c>
      <c r="FW12" s="24">
        <f t="shared" si="19"/>
        <v>46018</v>
      </c>
      <c r="FX12" s="25">
        <f t="shared" si="19"/>
        <v>46019</v>
      </c>
      <c r="FY12" s="23">
        <f>FX12+1</f>
        <v>46020</v>
      </c>
      <c r="FZ12" s="24">
        <f>FY12+1</f>
        <v>46021</v>
      </c>
      <c r="GA12" s="24">
        <f t="shared" ref="GA12:GE12" si="20">FZ12+1</f>
        <v>46022</v>
      </c>
      <c r="GB12" s="24">
        <f t="shared" si="20"/>
        <v>46023</v>
      </c>
      <c r="GC12" s="24">
        <f t="shared" si="20"/>
        <v>46024</v>
      </c>
      <c r="GD12" s="24">
        <f t="shared" si="20"/>
        <v>46025</v>
      </c>
      <c r="GE12" s="25">
        <f t="shared" si="20"/>
        <v>46026</v>
      </c>
      <c r="GF12" s="23">
        <f>GE12+1</f>
        <v>46027</v>
      </c>
      <c r="GG12" s="24">
        <f>GF12+1</f>
        <v>46028</v>
      </c>
      <c r="GH12" s="24">
        <f t="shared" ref="GH12:GL12" si="21">GG12+1</f>
        <v>46029</v>
      </c>
      <c r="GI12" s="24">
        <f t="shared" si="21"/>
        <v>46030</v>
      </c>
      <c r="GJ12" s="24">
        <f t="shared" si="21"/>
        <v>46031</v>
      </c>
      <c r="GK12" s="24">
        <f t="shared" si="21"/>
        <v>46032</v>
      </c>
      <c r="GL12" s="25">
        <f t="shared" si="21"/>
        <v>46033</v>
      </c>
      <c r="GM12" s="23">
        <f>GL12+1</f>
        <v>46034</v>
      </c>
      <c r="GN12" s="24">
        <f>GM12+1</f>
        <v>46035</v>
      </c>
      <c r="GO12" s="24">
        <f t="shared" ref="GO12:GS12" si="22">GN12+1</f>
        <v>46036</v>
      </c>
      <c r="GP12" s="24">
        <f t="shared" si="22"/>
        <v>46037</v>
      </c>
      <c r="GQ12" s="24">
        <f t="shared" si="22"/>
        <v>46038</v>
      </c>
      <c r="GR12" s="24">
        <f t="shared" si="22"/>
        <v>46039</v>
      </c>
      <c r="GS12" s="25">
        <f t="shared" si="22"/>
        <v>46040</v>
      </c>
      <c r="GT12" s="23">
        <f>GS12+1</f>
        <v>46041</v>
      </c>
      <c r="GU12" s="24">
        <f>GT12+1</f>
        <v>46042</v>
      </c>
      <c r="GV12" s="24">
        <f t="shared" ref="GV12:GZ12" si="23">GU12+1</f>
        <v>46043</v>
      </c>
      <c r="GW12" s="24">
        <f t="shared" si="23"/>
        <v>46044</v>
      </c>
      <c r="GX12" s="24">
        <f t="shared" si="23"/>
        <v>46045</v>
      </c>
      <c r="GY12" s="24">
        <f t="shared" si="23"/>
        <v>46046</v>
      </c>
      <c r="GZ12" s="25">
        <f t="shared" si="23"/>
        <v>46047</v>
      </c>
      <c r="HA12" s="23">
        <f>GZ12+1</f>
        <v>46048</v>
      </c>
      <c r="HB12" s="24">
        <f>HA12+1</f>
        <v>46049</v>
      </c>
      <c r="HC12" s="24">
        <f t="shared" ref="HC12:HG12" si="24">HB12+1</f>
        <v>46050</v>
      </c>
      <c r="HD12" s="24">
        <f t="shared" si="24"/>
        <v>46051</v>
      </c>
      <c r="HE12" s="24">
        <f t="shared" si="24"/>
        <v>46052</v>
      </c>
      <c r="HF12" s="24">
        <f t="shared" si="24"/>
        <v>46053</v>
      </c>
      <c r="HG12" s="25">
        <f t="shared" si="24"/>
        <v>46054</v>
      </c>
      <c r="HH12" s="23">
        <f>HG12+1</f>
        <v>46055</v>
      </c>
      <c r="HI12" s="24">
        <f>HH12+1</f>
        <v>46056</v>
      </c>
      <c r="HJ12" s="24">
        <f t="shared" ref="HJ12:HN12" si="25">HI12+1</f>
        <v>46057</v>
      </c>
      <c r="HK12" s="24">
        <f t="shared" si="25"/>
        <v>46058</v>
      </c>
      <c r="HL12" s="24">
        <f t="shared" si="25"/>
        <v>46059</v>
      </c>
      <c r="HM12" s="24">
        <f t="shared" si="25"/>
        <v>46060</v>
      </c>
      <c r="HN12" s="25">
        <f t="shared" si="25"/>
        <v>46061</v>
      </c>
      <c r="HO12" s="23">
        <f>HN12+1</f>
        <v>46062</v>
      </c>
      <c r="HP12" s="24">
        <f>HO12+1</f>
        <v>46063</v>
      </c>
      <c r="HQ12" s="24">
        <f t="shared" ref="HQ12:HU12" si="26">HP12+1</f>
        <v>46064</v>
      </c>
      <c r="HR12" s="24">
        <f t="shared" si="26"/>
        <v>46065</v>
      </c>
      <c r="HS12" s="24">
        <f t="shared" si="26"/>
        <v>46066</v>
      </c>
      <c r="HT12" s="24">
        <f t="shared" si="26"/>
        <v>46067</v>
      </c>
      <c r="HU12" s="25">
        <f t="shared" si="26"/>
        <v>46068</v>
      </c>
      <c r="HV12" s="23">
        <f>HU12+1</f>
        <v>46069</v>
      </c>
      <c r="HW12" s="24">
        <f>HV12+1</f>
        <v>46070</v>
      </c>
      <c r="HX12" s="24">
        <f t="shared" ref="HX12:IB12" si="27">HW12+1</f>
        <v>46071</v>
      </c>
      <c r="HY12" s="24">
        <f t="shared" si="27"/>
        <v>46072</v>
      </c>
      <c r="HZ12" s="24">
        <f t="shared" si="27"/>
        <v>46073</v>
      </c>
      <c r="IA12" s="24">
        <f t="shared" si="27"/>
        <v>46074</v>
      </c>
      <c r="IB12" s="25">
        <f t="shared" si="27"/>
        <v>46075</v>
      </c>
      <c r="IC12" s="23">
        <f>IB12+1</f>
        <v>46076</v>
      </c>
      <c r="ID12" s="24">
        <f>IC12+1</f>
        <v>46077</v>
      </c>
      <c r="IE12" s="24">
        <f t="shared" ref="IE12:II12" si="28">ID12+1</f>
        <v>46078</v>
      </c>
      <c r="IF12" s="24">
        <f t="shared" si="28"/>
        <v>46079</v>
      </c>
      <c r="IG12" s="24">
        <f t="shared" si="28"/>
        <v>46080</v>
      </c>
      <c r="IH12" s="24">
        <f t="shared" si="28"/>
        <v>46081</v>
      </c>
      <c r="II12" s="25">
        <f t="shared" si="28"/>
        <v>46082</v>
      </c>
      <c r="IJ12" s="23">
        <f>II12+1</f>
        <v>46083</v>
      </c>
      <c r="IK12" s="24">
        <f>IJ12+1</f>
        <v>46084</v>
      </c>
      <c r="IL12" s="24">
        <f t="shared" ref="IL12:IP12" si="29">IK12+1</f>
        <v>46085</v>
      </c>
      <c r="IM12" s="24">
        <f t="shared" si="29"/>
        <v>46086</v>
      </c>
      <c r="IN12" s="24">
        <f t="shared" si="29"/>
        <v>46087</v>
      </c>
      <c r="IO12" s="24">
        <f t="shared" si="29"/>
        <v>46088</v>
      </c>
      <c r="IP12" s="25">
        <f t="shared" si="29"/>
        <v>46089</v>
      </c>
      <c r="IQ12" s="23">
        <f>IP12+1</f>
        <v>46090</v>
      </c>
      <c r="IR12" s="24">
        <f>IQ12+1</f>
        <v>46091</v>
      </c>
      <c r="IS12" s="24">
        <f t="shared" ref="IS12:IW12" si="30">IR12+1</f>
        <v>46092</v>
      </c>
      <c r="IT12" s="24">
        <f t="shared" si="30"/>
        <v>46093</v>
      </c>
      <c r="IU12" s="24">
        <f t="shared" si="30"/>
        <v>46094</v>
      </c>
      <c r="IV12" s="24">
        <f t="shared" si="30"/>
        <v>46095</v>
      </c>
      <c r="IW12" s="25">
        <f t="shared" si="30"/>
        <v>46096</v>
      </c>
      <c r="IX12" s="23">
        <f>IW12+1</f>
        <v>46097</v>
      </c>
      <c r="IY12" s="24">
        <f>IX12+1</f>
        <v>46098</v>
      </c>
      <c r="IZ12" s="24">
        <f t="shared" ref="IZ12:JD12" si="31">IY12+1</f>
        <v>46099</v>
      </c>
      <c r="JA12" s="24">
        <f t="shared" si="31"/>
        <v>46100</v>
      </c>
      <c r="JB12" s="24">
        <f t="shared" si="31"/>
        <v>46101</v>
      </c>
      <c r="JC12" s="24">
        <f t="shared" si="31"/>
        <v>46102</v>
      </c>
      <c r="JD12" s="25">
        <f t="shared" si="31"/>
        <v>46103</v>
      </c>
      <c r="JE12" s="23">
        <f>JD12+1</f>
        <v>46104</v>
      </c>
      <c r="JF12" s="24">
        <f>JE12+1</f>
        <v>46105</v>
      </c>
      <c r="JG12" s="24">
        <f t="shared" ref="JG12:JK12" si="32">JF12+1</f>
        <v>46106</v>
      </c>
      <c r="JH12" s="24">
        <f t="shared" si="32"/>
        <v>46107</v>
      </c>
      <c r="JI12" s="24">
        <f t="shared" si="32"/>
        <v>46108</v>
      </c>
      <c r="JJ12" s="24">
        <f t="shared" si="32"/>
        <v>46109</v>
      </c>
      <c r="JK12" s="25">
        <f t="shared" si="32"/>
        <v>46110</v>
      </c>
      <c r="JL12" s="23">
        <f>JK12+1</f>
        <v>46111</v>
      </c>
      <c r="JM12" s="24">
        <f>JL12+1</f>
        <v>46112</v>
      </c>
      <c r="JN12" s="24">
        <f t="shared" ref="JN12:JR12" si="33">JM12+1</f>
        <v>46113</v>
      </c>
      <c r="JO12" s="24">
        <f t="shared" si="33"/>
        <v>46114</v>
      </c>
      <c r="JP12" s="24">
        <f t="shared" si="33"/>
        <v>46115</v>
      </c>
      <c r="JQ12" s="24">
        <f t="shared" si="33"/>
        <v>46116</v>
      </c>
      <c r="JR12" s="25">
        <f t="shared" si="33"/>
        <v>46117</v>
      </c>
      <c r="JS12" s="23">
        <f>JR12+1</f>
        <v>46118</v>
      </c>
      <c r="JT12" s="24">
        <f>JS12+1</f>
        <v>46119</v>
      </c>
      <c r="JU12" s="24">
        <f t="shared" ref="JU12:JY12" si="34">JT12+1</f>
        <v>46120</v>
      </c>
      <c r="JV12" s="24">
        <f t="shared" si="34"/>
        <v>46121</v>
      </c>
      <c r="JW12" s="24">
        <f t="shared" si="34"/>
        <v>46122</v>
      </c>
      <c r="JX12" s="24">
        <f t="shared" si="34"/>
        <v>46123</v>
      </c>
      <c r="JY12" s="25">
        <f t="shared" si="34"/>
        <v>46124</v>
      </c>
      <c r="JZ12" s="23">
        <f>JY12+1</f>
        <v>46125</v>
      </c>
      <c r="KA12" s="24">
        <f>JZ12+1</f>
        <v>46126</v>
      </c>
      <c r="KB12" s="24">
        <f t="shared" ref="KB12:KF12" si="35">KA12+1</f>
        <v>46127</v>
      </c>
      <c r="KC12" s="24">
        <f t="shared" si="35"/>
        <v>46128</v>
      </c>
      <c r="KD12" s="24">
        <f t="shared" si="35"/>
        <v>46129</v>
      </c>
      <c r="KE12" s="24">
        <f t="shared" si="35"/>
        <v>46130</v>
      </c>
      <c r="KF12" s="25">
        <f t="shared" si="35"/>
        <v>46131</v>
      </c>
      <c r="KG12" s="23">
        <f>KF12+1</f>
        <v>46132</v>
      </c>
      <c r="KH12" s="24">
        <f>KG12+1</f>
        <v>46133</v>
      </c>
      <c r="KI12" s="24">
        <f t="shared" ref="KI12:KM12" si="36">KH12+1</f>
        <v>46134</v>
      </c>
      <c r="KJ12" s="24">
        <f t="shared" si="36"/>
        <v>46135</v>
      </c>
      <c r="KK12" s="24">
        <f t="shared" si="36"/>
        <v>46136</v>
      </c>
      <c r="KL12" s="24">
        <f t="shared" si="36"/>
        <v>46137</v>
      </c>
      <c r="KM12" s="25">
        <f t="shared" si="36"/>
        <v>46138</v>
      </c>
      <c r="KN12" s="23">
        <f>KM12+1</f>
        <v>46139</v>
      </c>
      <c r="KO12" s="24">
        <f>KN12+1</f>
        <v>46140</v>
      </c>
      <c r="KP12" s="24">
        <f t="shared" ref="KP12:KT12" si="37">KO12+1</f>
        <v>46141</v>
      </c>
      <c r="KQ12" s="24">
        <f t="shared" si="37"/>
        <v>46142</v>
      </c>
      <c r="KR12" s="24">
        <f t="shared" si="37"/>
        <v>46143</v>
      </c>
      <c r="KS12" s="24">
        <f t="shared" si="37"/>
        <v>46144</v>
      </c>
      <c r="KT12" s="25">
        <f t="shared" si="37"/>
        <v>46145</v>
      </c>
      <c r="KU12" s="23">
        <f>KT12+1</f>
        <v>46146</v>
      </c>
      <c r="KV12" s="24">
        <f>KU12+1</f>
        <v>46147</v>
      </c>
      <c r="KW12" s="24">
        <f t="shared" ref="KW12:LA12" si="38">KV12+1</f>
        <v>46148</v>
      </c>
      <c r="KX12" s="24">
        <f t="shared" si="38"/>
        <v>46149</v>
      </c>
      <c r="KY12" s="24">
        <f t="shared" si="38"/>
        <v>46150</v>
      </c>
      <c r="KZ12" s="24">
        <f t="shared" si="38"/>
        <v>46151</v>
      </c>
      <c r="LA12" s="25">
        <f t="shared" si="38"/>
        <v>46152</v>
      </c>
      <c r="LB12" s="23">
        <f>LA12+1</f>
        <v>46153</v>
      </c>
      <c r="LC12" s="24">
        <f>LB12+1</f>
        <v>46154</v>
      </c>
      <c r="LD12" s="24">
        <f t="shared" ref="LD12:LH12" si="39">LC12+1</f>
        <v>46155</v>
      </c>
      <c r="LE12" s="24">
        <f t="shared" si="39"/>
        <v>46156</v>
      </c>
      <c r="LF12" s="24">
        <f t="shared" si="39"/>
        <v>46157</v>
      </c>
      <c r="LG12" s="24">
        <f t="shared" si="39"/>
        <v>46158</v>
      </c>
      <c r="LH12" s="25">
        <f t="shared" si="39"/>
        <v>46159</v>
      </c>
      <c r="LI12" s="23">
        <f>LH12+1</f>
        <v>46160</v>
      </c>
      <c r="LJ12" s="24">
        <f>LI12+1</f>
        <v>46161</v>
      </c>
      <c r="LK12" s="24">
        <f t="shared" ref="LK12:LO12" si="40">LJ12+1</f>
        <v>46162</v>
      </c>
      <c r="LL12" s="24">
        <f t="shared" si="40"/>
        <v>46163</v>
      </c>
      <c r="LM12" s="24">
        <f t="shared" si="40"/>
        <v>46164</v>
      </c>
      <c r="LN12" s="24">
        <f t="shared" si="40"/>
        <v>46165</v>
      </c>
      <c r="LO12" s="25">
        <f t="shared" si="40"/>
        <v>46166</v>
      </c>
      <c r="LP12" s="23">
        <f>LO12+1</f>
        <v>46167</v>
      </c>
      <c r="LQ12" s="24">
        <f>LP12+1</f>
        <v>46168</v>
      </c>
      <c r="LR12" s="24">
        <f t="shared" ref="LR12:LV12" si="41">LQ12+1</f>
        <v>46169</v>
      </c>
      <c r="LS12" s="24">
        <f t="shared" si="41"/>
        <v>46170</v>
      </c>
      <c r="LT12" s="24">
        <f t="shared" si="41"/>
        <v>46171</v>
      </c>
      <c r="LU12" s="24">
        <f t="shared" si="41"/>
        <v>46172</v>
      </c>
      <c r="LV12" s="25">
        <f t="shared" si="41"/>
        <v>46173</v>
      </c>
      <c r="LW12" s="23">
        <f>LV12+1</f>
        <v>46174</v>
      </c>
      <c r="LX12" s="24">
        <f>LW12+1</f>
        <v>46175</v>
      </c>
      <c r="LY12" s="24">
        <f t="shared" ref="LY12:MC12" si="42">LX12+1</f>
        <v>46176</v>
      </c>
      <c r="LZ12" s="24">
        <f t="shared" si="42"/>
        <v>46177</v>
      </c>
      <c r="MA12" s="24">
        <f t="shared" si="42"/>
        <v>46178</v>
      </c>
      <c r="MB12" s="24">
        <f t="shared" si="42"/>
        <v>46179</v>
      </c>
      <c r="MC12" s="25">
        <f t="shared" si="42"/>
        <v>46180</v>
      </c>
      <c r="MD12" s="23">
        <f>MC12+1</f>
        <v>46181</v>
      </c>
      <c r="ME12" s="24">
        <f>MD12+1</f>
        <v>46182</v>
      </c>
      <c r="MF12" s="24">
        <f t="shared" ref="MF12:MJ12" si="43">ME12+1</f>
        <v>46183</v>
      </c>
      <c r="MG12" s="24">
        <f t="shared" si="43"/>
        <v>46184</v>
      </c>
      <c r="MH12" s="24">
        <f t="shared" si="43"/>
        <v>46185</v>
      </c>
      <c r="MI12" s="24">
        <f t="shared" si="43"/>
        <v>46186</v>
      </c>
      <c r="MJ12" s="25">
        <f t="shared" si="43"/>
        <v>46187</v>
      </c>
      <c r="MK12" s="23">
        <f>MJ12+1</f>
        <v>46188</v>
      </c>
      <c r="ML12" s="24">
        <f>MK12+1</f>
        <v>46189</v>
      </c>
      <c r="MM12" s="24">
        <f t="shared" ref="MM12:MQ12" si="44">ML12+1</f>
        <v>46190</v>
      </c>
      <c r="MN12" s="24">
        <f t="shared" si="44"/>
        <v>46191</v>
      </c>
      <c r="MO12" s="24">
        <f t="shared" si="44"/>
        <v>46192</v>
      </c>
      <c r="MP12" s="24">
        <f t="shared" si="44"/>
        <v>46193</v>
      </c>
      <c r="MQ12" s="25">
        <f t="shared" si="44"/>
        <v>46194</v>
      </c>
      <c r="MR12" s="23">
        <f>MQ12+1</f>
        <v>46195</v>
      </c>
      <c r="MS12" s="24">
        <f>MR12+1</f>
        <v>46196</v>
      </c>
      <c r="MT12" s="24">
        <f t="shared" ref="MT12:MX12" si="45">MS12+1</f>
        <v>46197</v>
      </c>
      <c r="MU12" s="24">
        <f t="shared" si="45"/>
        <v>46198</v>
      </c>
      <c r="MV12" s="24">
        <f t="shared" si="45"/>
        <v>46199</v>
      </c>
      <c r="MW12" s="24">
        <f t="shared" si="45"/>
        <v>46200</v>
      </c>
      <c r="MX12" s="25">
        <f t="shared" si="45"/>
        <v>46201</v>
      </c>
      <c r="MY12" s="23">
        <f>MX12+1</f>
        <v>46202</v>
      </c>
      <c r="MZ12" s="24">
        <f>MY12+1</f>
        <v>46203</v>
      </c>
      <c r="NA12" s="24">
        <f t="shared" ref="NA12:NE12" si="46">MZ12+1</f>
        <v>46204</v>
      </c>
      <c r="NB12" s="24">
        <f t="shared" si="46"/>
        <v>46205</v>
      </c>
      <c r="NC12" s="24">
        <f t="shared" si="46"/>
        <v>46206</v>
      </c>
      <c r="ND12" s="24">
        <f t="shared" si="46"/>
        <v>46207</v>
      </c>
      <c r="NE12" s="25">
        <f t="shared" si="46"/>
        <v>46208</v>
      </c>
      <c r="NF12" s="23">
        <f>NE12+1</f>
        <v>46209</v>
      </c>
      <c r="NG12" s="24">
        <f>NF12+1</f>
        <v>46210</v>
      </c>
      <c r="NH12" s="24">
        <f t="shared" ref="NH12:NL12" si="47">NG12+1</f>
        <v>46211</v>
      </c>
      <c r="NI12" s="24">
        <f t="shared" si="47"/>
        <v>46212</v>
      </c>
      <c r="NJ12" s="24">
        <f t="shared" si="47"/>
        <v>46213</v>
      </c>
      <c r="NK12" s="24">
        <f t="shared" si="47"/>
        <v>46214</v>
      </c>
      <c r="NL12" s="25">
        <f t="shared" si="47"/>
        <v>46215</v>
      </c>
      <c r="NM12" s="23">
        <f>NL12+1</f>
        <v>46216</v>
      </c>
      <c r="NN12" s="24">
        <f>NM12+1</f>
        <v>46217</v>
      </c>
      <c r="NO12" s="24">
        <f t="shared" ref="NO12:NS12" si="48">NN12+1</f>
        <v>46218</v>
      </c>
      <c r="NP12" s="24">
        <f t="shared" si="48"/>
        <v>46219</v>
      </c>
      <c r="NQ12" s="24">
        <f t="shared" si="48"/>
        <v>46220</v>
      </c>
      <c r="NR12" s="24">
        <f t="shared" si="48"/>
        <v>46221</v>
      </c>
      <c r="NS12" s="25">
        <f t="shared" si="48"/>
        <v>46222</v>
      </c>
    </row>
    <row r="13" spans="1:383" ht="30" customHeight="1" thickBot="1" x14ac:dyDescent="0.35">
      <c r="A13" s="10" t="s">
        <v>9</v>
      </c>
      <c r="B13" s="26" t="s">
        <v>10</v>
      </c>
      <c r="C13" s="27" t="s">
        <v>29</v>
      </c>
      <c r="D13" s="26" t="s">
        <v>11</v>
      </c>
      <c r="E13" s="27" t="s">
        <v>12</v>
      </c>
      <c r="F13" s="27" t="s">
        <v>37</v>
      </c>
      <c r="G13" s="27" t="s">
        <v>13</v>
      </c>
      <c r="H13" s="72" t="s">
        <v>14</v>
      </c>
      <c r="I13" s="72" t="s">
        <v>15</v>
      </c>
      <c r="J13" s="72" t="s">
        <v>16</v>
      </c>
      <c r="K13" s="27" t="s">
        <v>17</v>
      </c>
      <c r="L13" s="27" t="s">
        <v>18</v>
      </c>
      <c r="M13" s="28" t="str">
        <f t="shared" ref="M13:BX13" si="49">LEFT(TEXT(M12,"ddd"),1)</f>
        <v>l</v>
      </c>
      <c r="N13" s="29" t="str">
        <f t="shared" si="49"/>
        <v>m</v>
      </c>
      <c r="O13" s="29" t="str">
        <f t="shared" si="49"/>
        <v>m</v>
      </c>
      <c r="P13" s="29" t="str">
        <f t="shared" si="49"/>
        <v>j</v>
      </c>
      <c r="Q13" s="29" t="str">
        <f t="shared" si="49"/>
        <v>v</v>
      </c>
      <c r="R13" s="29" t="str">
        <f t="shared" si="49"/>
        <v>s</v>
      </c>
      <c r="S13" s="29" t="str">
        <f t="shared" si="49"/>
        <v>d</v>
      </c>
      <c r="T13" s="29" t="str">
        <f t="shared" si="49"/>
        <v>l</v>
      </c>
      <c r="U13" s="29" t="str">
        <f t="shared" si="49"/>
        <v>m</v>
      </c>
      <c r="V13" s="29" t="str">
        <f t="shared" si="49"/>
        <v>m</v>
      </c>
      <c r="W13" s="29" t="str">
        <f t="shared" si="49"/>
        <v>j</v>
      </c>
      <c r="X13" s="29" t="str">
        <f t="shared" si="49"/>
        <v>v</v>
      </c>
      <c r="Y13" s="29" t="str">
        <f t="shared" si="49"/>
        <v>s</v>
      </c>
      <c r="Z13" s="29" t="str">
        <f t="shared" si="49"/>
        <v>d</v>
      </c>
      <c r="AA13" s="29" t="str">
        <f t="shared" si="49"/>
        <v>l</v>
      </c>
      <c r="AB13" s="29" t="str">
        <f t="shared" si="49"/>
        <v>m</v>
      </c>
      <c r="AC13" s="29" t="str">
        <f t="shared" si="49"/>
        <v>m</v>
      </c>
      <c r="AD13" s="29" t="str">
        <f t="shared" si="49"/>
        <v>j</v>
      </c>
      <c r="AE13" s="29" t="str">
        <f t="shared" si="49"/>
        <v>v</v>
      </c>
      <c r="AF13" s="29" t="str">
        <f t="shared" si="49"/>
        <v>s</v>
      </c>
      <c r="AG13" s="29" t="str">
        <f t="shared" si="49"/>
        <v>d</v>
      </c>
      <c r="AH13" s="29" t="str">
        <f t="shared" si="49"/>
        <v>l</v>
      </c>
      <c r="AI13" s="29" t="str">
        <f t="shared" si="49"/>
        <v>m</v>
      </c>
      <c r="AJ13" s="29" t="str">
        <f t="shared" si="49"/>
        <v>m</v>
      </c>
      <c r="AK13" s="29" t="str">
        <f t="shared" si="49"/>
        <v>j</v>
      </c>
      <c r="AL13" s="29" t="str">
        <f t="shared" si="49"/>
        <v>v</v>
      </c>
      <c r="AM13" s="29" t="str">
        <f t="shared" si="49"/>
        <v>s</v>
      </c>
      <c r="AN13" s="29" t="str">
        <f t="shared" si="49"/>
        <v>d</v>
      </c>
      <c r="AO13" s="29" t="str">
        <f t="shared" si="49"/>
        <v>l</v>
      </c>
      <c r="AP13" s="29" t="str">
        <f t="shared" si="49"/>
        <v>m</v>
      </c>
      <c r="AQ13" s="29" t="str">
        <f t="shared" si="49"/>
        <v>m</v>
      </c>
      <c r="AR13" s="29" t="str">
        <f t="shared" si="49"/>
        <v>j</v>
      </c>
      <c r="AS13" s="29" t="str">
        <f t="shared" si="49"/>
        <v>v</v>
      </c>
      <c r="AT13" s="29" t="str">
        <f t="shared" si="49"/>
        <v>s</v>
      </c>
      <c r="AU13" s="29" t="str">
        <f t="shared" si="49"/>
        <v>d</v>
      </c>
      <c r="AV13" s="29" t="str">
        <f t="shared" si="49"/>
        <v>l</v>
      </c>
      <c r="AW13" s="29" t="str">
        <f t="shared" si="49"/>
        <v>m</v>
      </c>
      <c r="AX13" s="29" t="str">
        <f t="shared" si="49"/>
        <v>m</v>
      </c>
      <c r="AY13" s="29" t="str">
        <f t="shared" si="49"/>
        <v>j</v>
      </c>
      <c r="AZ13" s="29" t="str">
        <f t="shared" si="49"/>
        <v>v</v>
      </c>
      <c r="BA13" s="29" t="str">
        <f t="shared" si="49"/>
        <v>s</v>
      </c>
      <c r="BB13" s="29" t="str">
        <f t="shared" si="49"/>
        <v>d</v>
      </c>
      <c r="BC13" s="29" t="str">
        <f t="shared" si="49"/>
        <v>l</v>
      </c>
      <c r="BD13" s="29" t="str">
        <f t="shared" si="49"/>
        <v>m</v>
      </c>
      <c r="BE13" s="29" t="str">
        <f t="shared" si="49"/>
        <v>m</v>
      </c>
      <c r="BF13" s="29" t="str">
        <f t="shared" si="49"/>
        <v>j</v>
      </c>
      <c r="BG13" s="29" t="str">
        <f t="shared" si="49"/>
        <v>v</v>
      </c>
      <c r="BH13" s="29" t="str">
        <f t="shared" si="49"/>
        <v>s</v>
      </c>
      <c r="BI13" s="29" t="str">
        <f t="shared" si="49"/>
        <v>d</v>
      </c>
      <c r="BJ13" s="29" t="str">
        <f t="shared" si="49"/>
        <v>l</v>
      </c>
      <c r="BK13" s="29" t="str">
        <f t="shared" si="49"/>
        <v>m</v>
      </c>
      <c r="BL13" s="29" t="str">
        <f t="shared" si="49"/>
        <v>m</v>
      </c>
      <c r="BM13" s="29" t="str">
        <f t="shared" si="49"/>
        <v>j</v>
      </c>
      <c r="BN13" s="29" t="str">
        <f t="shared" si="49"/>
        <v>v</v>
      </c>
      <c r="BO13" s="29" t="str">
        <f t="shared" si="49"/>
        <v>s</v>
      </c>
      <c r="BP13" s="29" t="str">
        <f t="shared" si="49"/>
        <v>d</v>
      </c>
      <c r="BQ13" s="29" t="str">
        <f t="shared" si="49"/>
        <v>l</v>
      </c>
      <c r="BR13" s="29" t="str">
        <f t="shared" si="49"/>
        <v>m</v>
      </c>
      <c r="BS13" s="29" t="str">
        <f t="shared" si="49"/>
        <v>m</v>
      </c>
      <c r="BT13" s="29" t="str">
        <f t="shared" si="49"/>
        <v>j</v>
      </c>
      <c r="BU13" s="29" t="str">
        <f t="shared" si="49"/>
        <v>v</v>
      </c>
      <c r="BV13" s="29" t="str">
        <f t="shared" si="49"/>
        <v>s</v>
      </c>
      <c r="BW13" s="29" t="str">
        <f t="shared" si="49"/>
        <v>d</v>
      </c>
      <c r="BX13" s="29" t="str">
        <f t="shared" si="49"/>
        <v>l</v>
      </c>
      <c r="BY13" s="29" t="str">
        <f t="shared" ref="BY13:EJ13" si="50">LEFT(TEXT(BY12,"ddd"),1)</f>
        <v>m</v>
      </c>
      <c r="BZ13" s="29" t="str">
        <f t="shared" si="50"/>
        <v>m</v>
      </c>
      <c r="CA13" s="29" t="str">
        <f t="shared" si="50"/>
        <v>j</v>
      </c>
      <c r="CB13" s="29" t="str">
        <f t="shared" si="50"/>
        <v>v</v>
      </c>
      <c r="CC13" s="29" t="str">
        <f t="shared" si="50"/>
        <v>s</v>
      </c>
      <c r="CD13" s="29" t="str">
        <f t="shared" si="50"/>
        <v>d</v>
      </c>
      <c r="CE13" s="29" t="str">
        <f t="shared" si="50"/>
        <v>l</v>
      </c>
      <c r="CF13" s="29" t="str">
        <f t="shared" si="50"/>
        <v>m</v>
      </c>
      <c r="CG13" s="29" t="str">
        <f t="shared" si="50"/>
        <v>m</v>
      </c>
      <c r="CH13" s="29" t="str">
        <f t="shared" si="50"/>
        <v>j</v>
      </c>
      <c r="CI13" s="29" t="str">
        <f t="shared" si="50"/>
        <v>v</v>
      </c>
      <c r="CJ13" s="29" t="str">
        <f t="shared" si="50"/>
        <v>s</v>
      </c>
      <c r="CK13" s="29" t="str">
        <f t="shared" si="50"/>
        <v>d</v>
      </c>
      <c r="CL13" s="29" t="str">
        <f t="shared" si="50"/>
        <v>l</v>
      </c>
      <c r="CM13" s="29" t="str">
        <f t="shared" si="50"/>
        <v>m</v>
      </c>
      <c r="CN13" s="29" t="str">
        <f t="shared" si="50"/>
        <v>m</v>
      </c>
      <c r="CO13" s="29" t="str">
        <f t="shared" si="50"/>
        <v>j</v>
      </c>
      <c r="CP13" s="29" t="str">
        <f t="shared" si="50"/>
        <v>v</v>
      </c>
      <c r="CQ13" s="29" t="str">
        <f t="shared" si="50"/>
        <v>s</v>
      </c>
      <c r="CR13" s="29" t="str">
        <f t="shared" si="50"/>
        <v>d</v>
      </c>
      <c r="CS13" s="29" t="str">
        <f t="shared" si="50"/>
        <v>l</v>
      </c>
      <c r="CT13" s="29" t="str">
        <f t="shared" si="50"/>
        <v>m</v>
      </c>
      <c r="CU13" s="29" t="str">
        <f t="shared" si="50"/>
        <v>m</v>
      </c>
      <c r="CV13" s="29" t="str">
        <f t="shared" si="50"/>
        <v>j</v>
      </c>
      <c r="CW13" s="29" t="str">
        <f t="shared" si="50"/>
        <v>v</v>
      </c>
      <c r="CX13" s="29" t="str">
        <f t="shared" si="50"/>
        <v>s</v>
      </c>
      <c r="CY13" s="29" t="str">
        <f t="shared" si="50"/>
        <v>d</v>
      </c>
      <c r="CZ13" s="29" t="str">
        <f t="shared" si="50"/>
        <v>l</v>
      </c>
      <c r="DA13" s="29" t="str">
        <f t="shared" si="50"/>
        <v>m</v>
      </c>
      <c r="DB13" s="29" t="str">
        <f t="shared" si="50"/>
        <v>m</v>
      </c>
      <c r="DC13" s="29" t="str">
        <f t="shared" si="50"/>
        <v>j</v>
      </c>
      <c r="DD13" s="29" t="str">
        <f t="shared" si="50"/>
        <v>v</v>
      </c>
      <c r="DE13" s="29" t="str">
        <f t="shared" si="50"/>
        <v>s</v>
      </c>
      <c r="DF13" s="29" t="str">
        <f t="shared" si="50"/>
        <v>d</v>
      </c>
      <c r="DG13" s="29" t="str">
        <f t="shared" si="50"/>
        <v>l</v>
      </c>
      <c r="DH13" s="29" t="str">
        <f t="shared" si="50"/>
        <v>m</v>
      </c>
      <c r="DI13" s="29" t="str">
        <f t="shared" si="50"/>
        <v>m</v>
      </c>
      <c r="DJ13" s="29" t="str">
        <f t="shared" si="50"/>
        <v>j</v>
      </c>
      <c r="DK13" s="29" t="str">
        <f t="shared" si="50"/>
        <v>v</v>
      </c>
      <c r="DL13" s="29" t="str">
        <f t="shared" si="50"/>
        <v>s</v>
      </c>
      <c r="DM13" s="29" t="str">
        <f t="shared" si="50"/>
        <v>d</v>
      </c>
      <c r="DN13" s="29" t="str">
        <f t="shared" si="50"/>
        <v>l</v>
      </c>
      <c r="DO13" s="29" t="str">
        <f t="shared" si="50"/>
        <v>m</v>
      </c>
      <c r="DP13" s="29" t="str">
        <f t="shared" si="50"/>
        <v>m</v>
      </c>
      <c r="DQ13" s="29" t="str">
        <f t="shared" si="50"/>
        <v>j</v>
      </c>
      <c r="DR13" s="29" t="str">
        <f t="shared" si="50"/>
        <v>v</v>
      </c>
      <c r="DS13" s="29" t="str">
        <f t="shared" si="50"/>
        <v>s</v>
      </c>
      <c r="DT13" s="29" t="str">
        <f t="shared" si="50"/>
        <v>d</v>
      </c>
      <c r="DU13" s="29" t="str">
        <f t="shared" si="50"/>
        <v>l</v>
      </c>
      <c r="DV13" s="29" t="str">
        <f t="shared" si="50"/>
        <v>m</v>
      </c>
      <c r="DW13" s="29" t="str">
        <f t="shared" si="50"/>
        <v>m</v>
      </c>
      <c r="DX13" s="29" t="str">
        <f t="shared" si="50"/>
        <v>j</v>
      </c>
      <c r="DY13" s="29" t="str">
        <f t="shared" si="50"/>
        <v>v</v>
      </c>
      <c r="DZ13" s="29" t="str">
        <f t="shared" si="50"/>
        <v>s</v>
      </c>
      <c r="EA13" s="29" t="str">
        <f t="shared" si="50"/>
        <v>d</v>
      </c>
      <c r="EB13" s="29" t="str">
        <f t="shared" si="50"/>
        <v>l</v>
      </c>
      <c r="EC13" s="29" t="str">
        <f t="shared" si="50"/>
        <v>m</v>
      </c>
      <c r="ED13" s="29" t="str">
        <f t="shared" si="50"/>
        <v>m</v>
      </c>
      <c r="EE13" s="29" t="str">
        <f t="shared" si="50"/>
        <v>j</v>
      </c>
      <c r="EF13" s="29" t="str">
        <f t="shared" si="50"/>
        <v>v</v>
      </c>
      <c r="EG13" s="29" t="str">
        <f t="shared" si="50"/>
        <v>s</v>
      </c>
      <c r="EH13" s="29" t="str">
        <f t="shared" si="50"/>
        <v>d</v>
      </c>
      <c r="EI13" s="29" t="str">
        <f t="shared" si="50"/>
        <v>l</v>
      </c>
      <c r="EJ13" s="29" t="str">
        <f t="shared" si="50"/>
        <v>m</v>
      </c>
      <c r="EK13" s="29" t="str">
        <f t="shared" ref="EK13:GV13" si="51">LEFT(TEXT(EK12,"ddd"),1)</f>
        <v>m</v>
      </c>
      <c r="EL13" s="29" t="str">
        <f t="shared" si="51"/>
        <v>j</v>
      </c>
      <c r="EM13" s="29" t="str">
        <f t="shared" si="51"/>
        <v>v</v>
      </c>
      <c r="EN13" s="29" t="str">
        <f t="shared" si="51"/>
        <v>s</v>
      </c>
      <c r="EO13" s="29" t="str">
        <f t="shared" si="51"/>
        <v>d</v>
      </c>
      <c r="EP13" s="29" t="str">
        <f t="shared" si="51"/>
        <v>l</v>
      </c>
      <c r="EQ13" s="29" t="str">
        <f t="shared" si="51"/>
        <v>m</v>
      </c>
      <c r="ER13" s="29" t="str">
        <f t="shared" si="51"/>
        <v>m</v>
      </c>
      <c r="ES13" s="29" t="str">
        <f t="shared" si="51"/>
        <v>j</v>
      </c>
      <c r="ET13" s="29" t="str">
        <f t="shared" si="51"/>
        <v>v</v>
      </c>
      <c r="EU13" s="29" t="str">
        <f t="shared" si="51"/>
        <v>s</v>
      </c>
      <c r="EV13" s="29" t="str">
        <f t="shared" si="51"/>
        <v>d</v>
      </c>
      <c r="EW13" s="29" t="str">
        <f t="shared" si="51"/>
        <v>l</v>
      </c>
      <c r="EX13" s="29" t="str">
        <f t="shared" si="51"/>
        <v>m</v>
      </c>
      <c r="EY13" s="29" t="str">
        <f t="shared" si="51"/>
        <v>m</v>
      </c>
      <c r="EZ13" s="29" t="str">
        <f t="shared" si="51"/>
        <v>j</v>
      </c>
      <c r="FA13" s="29" t="str">
        <f t="shared" si="51"/>
        <v>v</v>
      </c>
      <c r="FB13" s="29" t="str">
        <f t="shared" si="51"/>
        <v>s</v>
      </c>
      <c r="FC13" s="29" t="str">
        <f t="shared" si="51"/>
        <v>d</v>
      </c>
      <c r="FD13" s="29" t="str">
        <f t="shared" si="51"/>
        <v>l</v>
      </c>
      <c r="FE13" s="29" t="str">
        <f t="shared" si="51"/>
        <v>m</v>
      </c>
      <c r="FF13" s="29" t="str">
        <f t="shared" si="51"/>
        <v>m</v>
      </c>
      <c r="FG13" s="29" t="str">
        <f t="shared" si="51"/>
        <v>j</v>
      </c>
      <c r="FH13" s="29" t="str">
        <f t="shared" si="51"/>
        <v>v</v>
      </c>
      <c r="FI13" s="29" t="str">
        <f t="shared" si="51"/>
        <v>s</v>
      </c>
      <c r="FJ13" s="29" t="str">
        <f t="shared" si="51"/>
        <v>d</v>
      </c>
      <c r="FK13" s="29" t="str">
        <f t="shared" si="51"/>
        <v>l</v>
      </c>
      <c r="FL13" s="29" t="str">
        <f t="shared" si="51"/>
        <v>m</v>
      </c>
      <c r="FM13" s="29" t="str">
        <f t="shared" si="51"/>
        <v>m</v>
      </c>
      <c r="FN13" s="29" t="str">
        <f t="shared" si="51"/>
        <v>j</v>
      </c>
      <c r="FO13" s="29" t="str">
        <f t="shared" si="51"/>
        <v>v</v>
      </c>
      <c r="FP13" s="29" t="str">
        <f t="shared" si="51"/>
        <v>s</v>
      </c>
      <c r="FQ13" s="29" t="str">
        <f t="shared" si="51"/>
        <v>d</v>
      </c>
      <c r="FR13" s="29" t="str">
        <f t="shared" si="51"/>
        <v>l</v>
      </c>
      <c r="FS13" s="29" t="str">
        <f t="shared" si="51"/>
        <v>m</v>
      </c>
      <c r="FT13" s="29" t="str">
        <f t="shared" si="51"/>
        <v>m</v>
      </c>
      <c r="FU13" s="29" t="str">
        <f t="shared" si="51"/>
        <v>j</v>
      </c>
      <c r="FV13" s="29" t="str">
        <f t="shared" si="51"/>
        <v>v</v>
      </c>
      <c r="FW13" s="29" t="str">
        <f t="shared" si="51"/>
        <v>s</v>
      </c>
      <c r="FX13" s="29" t="str">
        <f t="shared" si="51"/>
        <v>d</v>
      </c>
      <c r="FY13" s="29" t="str">
        <f t="shared" si="51"/>
        <v>l</v>
      </c>
      <c r="FZ13" s="29" t="str">
        <f t="shared" si="51"/>
        <v>m</v>
      </c>
      <c r="GA13" s="29" t="str">
        <f t="shared" si="51"/>
        <v>m</v>
      </c>
      <c r="GB13" s="29" t="str">
        <f t="shared" si="51"/>
        <v>j</v>
      </c>
      <c r="GC13" s="29" t="str">
        <f t="shared" si="51"/>
        <v>v</v>
      </c>
      <c r="GD13" s="29" t="str">
        <f t="shared" si="51"/>
        <v>s</v>
      </c>
      <c r="GE13" s="29" t="str">
        <f t="shared" si="51"/>
        <v>d</v>
      </c>
      <c r="GF13" s="29" t="str">
        <f t="shared" si="51"/>
        <v>l</v>
      </c>
      <c r="GG13" s="29" t="str">
        <f t="shared" si="51"/>
        <v>m</v>
      </c>
      <c r="GH13" s="29" t="str">
        <f t="shared" si="51"/>
        <v>m</v>
      </c>
      <c r="GI13" s="29" t="str">
        <f t="shared" si="51"/>
        <v>j</v>
      </c>
      <c r="GJ13" s="29" t="str">
        <f t="shared" si="51"/>
        <v>v</v>
      </c>
      <c r="GK13" s="29" t="str">
        <f t="shared" si="51"/>
        <v>s</v>
      </c>
      <c r="GL13" s="29" t="str">
        <f t="shared" si="51"/>
        <v>d</v>
      </c>
      <c r="GM13" s="29" t="str">
        <f t="shared" si="51"/>
        <v>l</v>
      </c>
      <c r="GN13" s="29" t="str">
        <f t="shared" si="51"/>
        <v>m</v>
      </c>
      <c r="GO13" s="29" t="str">
        <f t="shared" si="51"/>
        <v>m</v>
      </c>
      <c r="GP13" s="29" t="str">
        <f t="shared" si="51"/>
        <v>j</v>
      </c>
      <c r="GQ13" s="29" t="str">
        <f t="shared" si="51"/>
        <v>v</v>
      </c>
      <c r="GR13" s="29" t="str">
        <f t="shared" si="51"/>
        <v>s</v>
      </c>
      <c r="GS13" s="29" t="str">
        <f t="shared" si="51"/>
        <v>d</v>
      </c>
      <c r="GT13" s="29" t="str">
        <f t="shared" si="51"/>
        <v>l</v>
      </c>
      <c r="GU13" s="29" t="str">
        <f t="shared" si="51"/>
        <v>m</v>
      </c>
      <c r="GV13" s="29" t="str">
        <f t="shared" si="51"/>
        <v>m</v>
      </c>
      <c r="GW13" s="29" t="str">
        <f t="shared" ref="GW13:JH13" si="52">LEFT(TEXT(GW12,"ddd"),1)</f>
        <v>j</v>
      </c>
      <c r="GX13" s="29" t="str">
        <f t="shared" si="52"/>
        <v>v</v>
      </c>
      <c r="GY13" s="29" t="str">
        <f t="shared" si="52"/>
        <v>s</v>
      </c>
      <c r="GZ13" s="29" t="str">
        <f t="shared" si="52"/>
        <v>d</v>
      </c>
      <c r="HA13" s="29" t="str">
        <f t="shared" si="52"/>
        <v>l</v>
      </c>
      <c r="HB13" s="29" t="str">
        <f t="shared" si="52"/>
        <v>m</v>
      </c>
      <c r="HC13" s="29" t="str">
        <f t="shared" si="52"/>
        <v>m</v>
      </c>
      <c r="HD13" s="29" t="str">
        <f t="shared" si="52"/>
        <v>j</v>
      </c>
      <c r="HE13" s="29" t="str">
        <f t="shared" si="52"/>
        <v>v</v>
      </c>
      <c r="HF13" s="29" t="str">
        <f t="shared" si="52"/>
        <v>s</v>
      </c>
      <c r="HG13" s="29" t="str">
        <f t="shared" si="52"/>
        <v>d</v>
      </c>
      <c r="HH13" s="29" t="str">
        <f t="shared" si="52"/>
        <v>l</v>
      </c>
      <c r="HI13" s="29" t="str">
        <f t="shared" si="52"/>
        <v>m</v>
      </c>
      <c r="HJ13" s="29" t="str">
        <f t="shared" si="52"/>
        <v>m</v>
      </c>
      <c r="HK13" s="29" t="str">
        <f t="shared" si="52"/>
        <v>j</v>
      </c>
      <c r="HL13" s="29" t="str">
        <f t="shared" si="52"/>
        <v>v</v>
      </c>
      <c r="HM13" s="29" t="str">
        <f t="shared" si="52"/>
        <v>s</v>
      </c>
      <c r="HN13" s="29" t="str">
        <f t="shared" si="52"/>
        <v>d</v>
      </c>
      <c r="HO13" s="29" t="str">
        <f t="shared" si="52"/>
        <v>l</v>
      </c>
      <c r="HP13" s="29" t="str">
        <f t="shared" si="52"/>
        <v>m</v>
      </c>
      <c r="HQ13" s="29" t="str">
        <f t="shared" si="52"/>
        <v>m</v>
      </c>
      <c r="HR13" s="29" t="str">
        <f t="shared" si="52"/>
        <v>j</v>
      </c>
      <c r="HS13" s="29" t="str">
        <f t="shared" si="52"/>
        <v>v</v>
      </c>
      <c r="HT13" s="29" t="str">
        <f t="shared" si="52"/>
        <v>s</v>
      </c>
      <c r="HU13" s="29" t="str">
        <f t="shared" si="52"/>
        <v>d</v>
      </c>
      <c r="HV13" s="29" t="str">
        <f t="shared" si="52"/>
        <v>l</v>
      </c>
      <c r="HW13" s="29" t="str">
        <f t="shared" si="52"/>
        <v>m</v>
      </c>
      <c r="HX13" s="29" t="str">
        <f t="shared" si="52"/>
        <v>m</v>
      </c>
      <c r="HY13" s="29" t="str">
        <f t="shared" si="52"/>
        <v>j</v>
      </c>
      <c r="HZ13" s="29" t="str">
        <f t="shared" si="52"/>
        <v>v</v>
      </c>
      <c r="IA13" s="29" t="str">
        <f t="shared" si="52"/>
        <v>s</v>
      </c>
      <c r="IB13" s="29" t="str">
        <f t="shared" si="52"/>
        <v>d</v>
      </c>
      <c r="IC13" s="29" t="str">
        <f t="shared" si="52"/>
        <v>l</v>
      </c>
      <c r="ID13" s="29" t="str">
        <f t="shared" si="52"/>
        <v>m</v>
      </c>
      <c r="IE13" s="29" t="str">
        <f t="shared" si="52"/>
        <v>m</v>
      </c>
      <c r="IF13" s="29" t="str">
        <f t="shared" si="52"/>
        <v>j</v>
      </c>
      <c r="IG13" s="29" t="str">
        <f t="shared" si="52"/>
        <v>v</v>
      </c>
      <c r="IH13" s="29" t="str">
        <f t="shared" si="52"/>
        <v>s</v>
      </c>
      <c r="II13" s="29" t="str">
        <f t="shared" si="52"/>
        <v>d</v>
      </c>
      <c r="IJ13" s="29" t="str">
        <f t="shared" si="52"/>
        <v>l</v>
      </c>
      <c r="IK13" s="29" t="str">
        <f t="shared" si="52"/>
        <v>m</v>
      </c>
      <c r="IL13" s="29" t="str">
        <f t="shared" si="52"/>
        <v>m</v>
      </c>
      <c r="IM13" s="29" t="str">
        <f t="shared" si="52"/>
        <v>j</v>
      </c>
      <c r="IN13" s="29" t="str">
        <f t="shared" si="52"/>
        <v>v</v>
      </c>
      <c r="IO13" s="29" t="str">
        <f t="shared" si="52"/>
        <v>s</v>
      </c>
      <c r="IP13" s="29" t="str">
        <f t="shared" si="52"/>
        <v>d</v>
      </c>
      <c r="IQ13" s="29" t="str">
        <f t="shared" si="52"/>
        <v>l</v>
      </c>
      <c r="IR13" s="29" t="str">
        <f t="shared" si="52"/>
        <v>m</v>
      </c>
      <c r="IS13" s="29" t="str">
        <f t="shared" si="52"/>
        <v>m</v>
      </c>
      <c r="IT13" s="29" t="str">
        <f t="shared" si="52"/>
        <v>j</v>
      </c>
      <c r="IU13" s="29" t="str">
        <f t="shared" si="52"/>
        <v>v</v>
      </c>
      <c r="IV13" s="29" t="str">
        <f t="shared" si="52"/>
        <v>s</v>
      </c>
      <c r="IW13" s="29" t="str">
        <f t="shared" si="52"/>
        <v>d</v>
      </c>
      <c r="IX13" s="29" t="str">
        <f t="shared" si="52"/>
        <v>l</v>
      </c>
      <c r="IY13" s="29" t="str">
        <f t="shared" si="52"/>
        <v>m</v>
      </c>
      <c r="IZ13" s="29" t="str">
        <f t="shared" si="52"/>
        <v>m</v>
      </c>
      <c r="JA13" s="29" t="str">
        <f t="shared" si="52"/>
        <v>j</v>
      </c>
      <c r="JB13" s="29" t="str">
        <f t="shared" si="52"/>
        <v>v</v>
      </c>
      <c r="JC13" s="29" t="str">
        <f t="shared" si="52"/>
        <v>s</v>
      </c>
      <c r="JD13" s="29" t="str">
        <f t="shared" si="52"/>
        <v>d</v>
      </c>
      <c r="JE13" s="29" t="str">
        <f t="shared" si="52"/>
        <v>l</v>
      </c>
      <c r="JF13" s="29" t="str">
        <f t="shared" si="52"/>
        <v>m</v>
      </c>
      <c r="JG13" s="29" t="str">
        <f t="shared" si="52"/>
        <v>m</v>
      </c>
      <c r="JH13" s="29" t="str">
        <f t="shared" si="52"/>
        <v>j</v>
      </c>
      <c r="JI13" s="29" t="str">
        <f t="shared" ref="JI13:LT13" si="53">LEFT(TEXT(JI12,"ddd"),1)</f>
        <v>v</v>
      </c>
      <c r="JJ13" s="29" t="str">
        <f t="shared" si="53"/>
        <v>s</v>
      </c>
      <c r="JK13" s="29" t="str">
        <f t="shared" si="53"/>
        <v>d</v>
      </c>
      <c r="JL13" s="29" t="str">
        <f t="shared" si="53"/>
        <v>l</v>
      </c>
      <c r="JM13" s="29" t="str">
        <f t="shared" si="53"/>
        <v>m</v>
      </c>
      <c r="JN13" s="29" t="str">
        <f t="shared" si="53"/>
        <v>m</v>
      </c>
      <c r="JO13" s="29" t="str">
        <f t="shared" si="53"/>
        <v>j</v>
      </c>
      <c r="JP13" s="29" t="str">
        <f t="shared" si="53"/>
        <v>v</v>
      </c>
      <c r="JQ13" s="29" t="str">
        <f t="shared" si="53"/>
        <v>s</v>
      </c>
      <c r="JR13" s="29" t="str">
        <f t="shared" si="53"/>
        <v>d</v>
      </c>
      <c r="JS13" s="29" t="str">
        <f t="shared" si="53"/>
        <v>l</v>
      </c>
      <c r="JT13" s="29" t="str">
        <f t="shared" si="53"/>
        <v>m</v>
      </c>
      <c r="JU13" s="29" t="str">
        <f t="shared" si="53"/>
        <v>m</v>
      </c>
      <c r="JV13" s="29" t="str">
        <f t="shared" si="53"/>
        <v>j</v>
      </c>
      <c r="JW13" s="29" t="str">
        <f t="shared" si="53"/>
        <v>v</v>
      </c>
      <c r="JX13" s="29" t="str">
        <f t="shared" si="53"/>
        <v>s</v>
      </c>
      <c r="JY13" s="29" t="str">
        <f t="shared" si="53"/>
        <v>d</v>
      </c>
      <c r="JZ13" s="29" t="str">
        <f t="shared" si="53"/>
        <v>l</v>
      </c>
      <c r="KA13" s="29" t="str">
        <f t="shared" si="53"/>
        <v>m</v>
      </c>
      <c r="KB13" s="29" t="str">
        <f t="shared" si="53"/>
        <v>m</v>
      </c>
      <c r="KC13" s="29" t="str">
        <f t="shared" si="53"/>
        <v>j</v>
      </c>
      <c r="KD13" s="29" t="str">
        <f t="shared" si="53"/>
        <v>v</v>
      </c>
      <c r="KE13" s="29" t="str">
        <f t="shared" si="53"/>
        <v>s</v>
      </c>
      <c r="KF13" s="29" t="str">
        <f t="shared" si="53"/>
        <v>d</v>
      </c>
      <c r="KG13" s="29" t="str">
        <f t="shared" si="53"/>
        <v>l</v>
      </c>
      <c r="KH13" s="29" t="str">
        <f t="shared" si="53"/>
        <v>m</v>
      </c>
      <c r="KI13" s="29" t="str">
        <f t="shared" si="53"/>
        <v>m</v>
      </c>
      <c r="KJ13" s="29" t="str">
        <f t="shared" si="53"/>
        <v>j</v>
      </c>
      <c r="KK13" s="29" t="str">
        <f t="shared" si="53"/>
        <v>v</v>
      </c>
      <c r="KL13" s="29" t="str">
        <f t="shared" si="53"/>
        <v>s</v>
      </c>
      <c r="KM13" s="29" t="str">
        <f t="shared" si="53"/>
        <v>d</v>
      </c>
      <c r="KN13" s="29" t="str">
        <f t="shared" si="53"/>
        <v>l</v>
      </c>
      <c r="KO13" s="29" t="str">
        <f t="shared" si="53"/>
        <v>m</v>
      </c>
      <c r="KP13" s="29" t="str">
        <f t="shared" si="53"/>
        <v>m</v>
      </c>
      <c r="KQ13" s="29" t="str">
        <f t="shared" si="53"/>
        <v>j</v>
      </c>
      <c r="KR13" s="29" t="str">
        <f t="shared" si="53"/>
        <v>v</v>
      </c>
      <c r="KS13" s="29" t="str">
        <f t="shared" si="53"/>
        <v>s</v>
      </c>
      <c r="KT13" s="29" t="str">
        <f t="shared" si="53"/>
        <v>d</v>
      </c>
      <c r="KU13" s="29" t="str">
        <f t="shared" si="53"/>
        <v>l</v>
      </c>
      <c r="KV13" s="29" t="str">
        <f t="shared" si="53"/>
        <v>m</v>
      </c>
      <c r="KW13" s="29" t="str">
        <f t="shared" si="53"/>
        <v>m</v>
      </c>
      <c r="KX13" s="29" t="str">
        <f t="shared" si="53"/>
        <v>j</v>
      </c>
      <c r="KY13" s="29" t="str">
        <f t="shared" si="53"/>
        <v>v</v>
      </c>
      <c r="KZ13" s="29" t="str">
        <f t="shared" si="53"/>
        <v>s</v>
      </c>
      <c r="LA13" s="29" t="str">
        <f t="shared" si="53"/>
        <v>d</v>
      </c>
      <c r="LB13" s="29" t="str">
        <f t="shared" si="53"/>
        <v>l</v>
      </c>
      <c r="LC13" s="29" t="str">
        <f t="shared" si="53"/>
        <v>m</v>
      </c>
      <c r="LD13" s="29" t="str">
        <f t="shared" si="53"/>
        <v>m</v>
      </c>
      <c r="LE13" s="29" t="str">
        <f t="shared" si="53"/>
        <v>j</v>
      </c>
      <c r="LF13" s="29" t="str">
        <f t="shared" si="53"/>
        <v>v</v>
      </c>
      <c r="LG13" s="29" t="str">
        <f t="shared" si="53"/>
        <v>s</v>
      </c>
      <c r="LH13" s="29" t="str">
        <f t="shared" si="53"/>
        <v>d</v>
      </c>
      <c r="LI13" s="29" t="str">
        <f t="shared" si="53"/>
        <v>l</v>
      </c>
      <c r="LJ13" s="29" t="str">
        <f t="shared" si="53"/>
        <v>m</v>
      </c>
      <c r="LK13" s="29" t="str">
        <f t="shared" si="53"/>
        <v>m</v>
      </c>
      <c r="LL13" s="29" t="str">
        <f t="shared" si="53"/>
        <v>j</v>
      </c>
      <c r="LM13" s="29" t="str">
        <f t="shared" si="53"/>
        <v>v</v>
      </c>
      <c r="LN13" s="29" t="str">
        <f t="shared" si="53"/>
        <v>s</v>
      </c>
      <c r="LO13" s="29" t="str">
        <f t="shared" si="53"/>
        <v>d</v>
      </c>
      <c r="LP13" s="29" t="str">
        <f t="shared" si="53"/>
        <v>l</v>
      </c>
      <c r="LQ13" s="29" t="str">
        <f t="shared" si="53"/>
        <v>m</v>
      </c>
      <c r="LR13" s="29" t="str">
        <f t="shared" si="53"/>
        <v>m</v>
      </c>
      <c r="LS13" s="29" t="str">
        <f t="shared" si="53"/>
        <v>j</v>
      </c>
      <c r="LT13" s="29" t="str">
        <f t="shared" si="53"/>
        <v>v</v>
      </c>
      <c r="LU13" s="29" t="str">
        <f t="shared" ref="LU13:NS13" si="54">LEFT(TEXT(LU12,"ddd"),1)</f>
        <v>s</v>
      </c>
      <c r="LV13" s="29" t="str">
        <f t="shared" si="54"/>
        <v>d</v>
      </c>
      <c r="LW13" s="29" t="str">
        <f t="shared" si="54"/>
        <v>l</v>
      </c>
      <c r="LX13" s="29" t="str">
        <f t="shared" si="54"/>
        <v>m</v>
      </c>
      <c r="LY13" s="29" t="str">
        <f t="shared" si="54"/>
        <v>m</v>
      </c>
      <c r="LZ13" s="29" t="str">
        <f t="shared" si="54"/>
        <v>j</v>
      </c>
      <c r="MA13" s="29" t="str">
        <f t="shared" si="54"/>
        <v>v</v>
      </c>
      <c r="MB13" s="29" t="str">
        <f t="shared" si="54"/>
        <v>s</v>
      </c>
      <c r="MC13" s="29" t="str">
        <f t="shared" si="54"/>
        <v>d</v>
      </c>
      <c r="MD13" s="29" t="str">
        <f t="shared" si="54"/>
        <v>l</v>
      </c>
      <c r="ME13" s="29" t="str">
        <f t="shared" si="54"/>
        <v>m</v>
      </c>
      <c r="MF13" s="29" t="str">
        <f t="shared" si="54"/>
        <v>m</v>
      </c>
      <c r="MG13" s="29" t="str">
        <f t="shared" si="54"/>
        <v>j</v>
      </c>
      <c r="MH13" s="29" t="str">
        <f t="shared" si="54"/>
        <v>v</v>
      </c>
      <c r="MI13" s="29" t="str">
        <f t="shared" si="54"/>
        <v>s</v>
      </c>
      <c r="MJ13" s="29" t="str">
        <f t="shared" si="54"/>
        <v>d</v>
      </c>
      <c r="MK13" s="29" t="str">
        <f t="shared" si="54"/>
        <v>l</v>
      </c>
      <c r="ML13" s="29" t="str">
        <f t="shared" si="54"/>
        <v>m</v>
      </c>
      <c r="MM13" s="29" t="str">
        <f t="shared" si="54"/>
        <v>m</v>
      </c>
      <c r="MN13" s="29" t="str">
        <f t="shared" si="54"/>
        <v>j</v>
      </c>
      <c r="MO13" s="29" t="str">
        <f t="shared" si="54"/>
        <v>v</v>
      </c>
      <c r="MP13" s="29" t="str">
        <f t="shared" si="54"/>
        <v>s</v>
      </c>
      <c r="MQ13" s="29" t="str">
        <f t="shared" si="54"/>
        <v>d</v>
      </c>
      <c r="MR13" s="29" t="str">
        <f t="shared" si="54"/>
        <v>l</v>
      </c>
      <c r="MS13" s="29" t="str">
        <f t="shared" si="54"/>
        <v>m</v>
      </c>
      <c r="MT13" s="29" t="str">
        <f t="shared" si="54"/>
        <v>m</v>
      </c>
      <c r="MU13" s="29" t="str">
        <f t="shared" si="54"/>
        <v>j</v>
      </c>
      <c r="MV13" s="29" t="str">
        <f t="shared" si="54"/>
        <v>v</v>
      </c>
      <c r="MW13" s="29" t="str">
        <f t="shared" si="54"/>
        <v>s</v>
      </c>
      <c r="MX13" s="29" t="str">
        <f t="shared" si="54"/>
        <v>d</v>
      </c>
      <c r="MY13" s="29" t="str">
        <f t="shared" si="54"/>
        <v>l</v>
      </c>
      <c r="MZ13" s="29" t="str">
        <f t="shared" si="54"/>
        <v>m</v>
      </c>
      <c r="NA13" s="29" t="str">
        <f t="shared" si="54"/>
        <v>m</v>
      </c>
      <c r="NB13" s="29" t="str">
        <f t="shared" si="54"/>
        <v>j</v>
      </c>
      <c r="NC13" s="29" t="str">
        <f t="shared" si="54"/>
        <v>v</v>
      </c>
      <c r="ND13" s="29" t="str">
        <f t="shared" si="54"/>
        <v>s</v>
      </c>
      <c r="NE13" s="29" t="str">
        <f t="shared" si="54"/>
        <v>d</v>
      </c>
      <c r="NF13" s="29" t="str">
        <f t="shared" si="54"/>
        <v>l</v>
      </c>
      <c r="NG13" s="29" t="str">
        <f t="shared" si="54"/>
        <v>m</v>
      </c>
      <c r="NH13" s="29" t="str">
        <f t="shared" si="54"/>
        <v>m</v>
      </c>
      <c r="NI13" s="29" t="str">
        <f t="shared" si="54"/>
        <v>j</v>
      </c>
      <c r="NJ13" s="29" t="str">
        <f t="shared" si="54"/>
        <v>v</v>
      </c>
      <c r="NK13" s="29" t="str">
        <f t="shared" si="54"/>
        <v>s</v>
      </c>
      <c r="NL13" s="29" t="str">
        <f t="shared" si="54"/>
        <v>d</v>
      </c>
      <c r="NM13" s="29" t="str">
        <f t="shared" si="54"/>
        <v>l</v>
      </c>
      <c r="NN13" s="29" t="str">
        <f t="shared" si="54"/>
        <v>m</v>
      </c>
      <c r="NO13" s="29" t="str">
        <f t="shared" si="54"/>
        <v>m</v>
      </c>
      <c r="NP13" s="29" t="str">
        <f t="shared" si="54"/>
        <v>j</v>
      </c>
      <c r="NQ13" s="29" t="str">
        <f t="shared" si="54"/>
        <v>v</v>
      </c>
      <c r="NR13" s="29" t="str">
        <f t="shared" si="54"/>
        <v>s</v>
      </c>
      <c r="NS13" s="29" t="str">
        <f t="shared" si="54"/>
        <v>d</v>
      </c>
    </row>
    <row r="14" spans="1:383" ht="130.80000000000001" customHeight="1" thickBot="1" x14ac:dyDescent="0.35">
      <c r="A14" s="10"/>
      <c r="B14" s="81">
        <v>1</v>
      </c>
      <c r="C14" s="81" t="s">
        <v>35</v>
      </c>
      <c r="D14" s="80" t="s">
        <v>39</v>
      </c>
      <c r="E14" s="44" t="s">
        <v>36</v>
      </c>
      <c r="F14" s="44" t="s">
        <v>38</v>
      </c>
      <c r="G14" s="45">
        <v>0</v>
      </c>
      <c r="H14" s="46"/>
      <c r="I14" s="46"/>
      <c r="J14" s="78">
        <f>NETWORKDAYS.INTL(Tabla13[[#This Row],[Fecha 
Inicio]],Tabla13[[#This Row],[Fecha 
Final Propuesta]],1)</f>
        <v>0</v>
      </c>
      <c r="K14" s="46"/>
      <c r="L14" s="79" t="str">
        <f>IF(Tabla13[[#This Row],[Fecha 
Final Real]]&gt;0,NETWORKDAYS.INTL(Tabla13[[#This Row],[Fecha 
Inicio]],Tabla13[[#This Row],[Fecha 
Final Real]],1),"")</f>
        <v/>
      </c>
      <c r="M14" s="75"/>
      <c r="N14" s="75"/>
      <c r="O14" s="75"/>
      <c r="P14" s="75"/>
      <c r="Q14" s="75"/>
      <c r="R14" s="75"/>
      <c r="S14" s="75"/>
      <c r="T14" s="75"/>
      <c r="U14" s="75"/>
      <c r="V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c r="DV14" s="75"/>
      <c r="DW14" s="75"/>
      <c r="DX14" s="75"/>
      <c r="DY14" s="75"/>
      <c r="DZ14" s="75"/>
      <c r="EA14" s="75"/>
      <c r="EB14" s="75"/>
      <c r="EC14" s="75"/>
      <c r="ED14" s="75"/>
      <c r="EE14" s="75"/>
      <c r="EF14" s="75"/>
      <c r="EG14" s="75"/>
      <c r="EH14" s="75"/>
      <c r="EI14" s="75"/>
      <c r="EJ14" s="75"/>
      <c r="EK14" s="75"/>
      <c r="EL14" s="75"/>
      <c r="EM14" s="75"/>
      <c r="EN14" s="75"/>
      <c r="EO14" s="75"/>
      <c r="EP14" s="75"/>
      <c r="EQ14" s="75"/>
      <c r="ER14" s="75"/>
      <c r="ES14" s="75"/>
      <c r="ET14" s="75"/>
      <c r="EU14" s="75"/>
      <c r="EV14" s="75"/>
      <c r="EW14" s="75"/>
      <c r="EX14" s="75"/>
      <c r="EY14" s="75"/>
      <c r="EZ14" s="75"/>
      <c r="FA14" s="75"/>
      <c r="FB14" s="75"/>
      <c r="FC14" s="75"/>
      <c r="FD14" s="75"/>
      <c r="FE14" s="75"/>
      <c r="FF14" s="75"/>
      <c r="FG14" s="75"/>
      <c r="FH14" s="75"/>
      <c r="FI14" s="75"/>
      <c r="FJ14" s="75"/>
      <c r="FK14" s="75"/>
      <c r="FL14" s="75"/>
      <c r="FM14" s="75"/>
      <c r="FN14" s="75"/>
      <c r="FO14" s="75"/>
      <c r="FP14" s="75"/>
      <c r="FQ14" s="75"/>
      <c r="FR14" s="75"/>
      <c r="FS14" s="75"/>
      <c r="FT14" s="75"/>
      <c r="FU14" s="75"/>
      <c r="FV14" s="75"/>
      <c r="FW14" s="75"/>
      <c r="FX14" s="75"/>
      <c r="FY14" s="75"/>
      <c r="FZ14" s="75"/>
      <c r="GA14" s="75"/>
      <c r="GB14" s="75"/>
      <c r="GC14" s="75"/>
      <c r="GD14" s="75"/>
      <c r="GE14" s="75"/>
      <c r="GF14" s="75"/>
      <c r="GG14" s="75"/>
      <c r="GH14" s="75"/>
      <c r="GI14" s="75"/>
      <c r="GJ14" s="75"/>
      <c r="GK14" s="75"/>
      <c r="GL14" s="75"/>
      <c r="GM14" s="75"/>
      <c r="GN14" s="75"/>
      <c r="GO14" s="75"/>
      <c r="GP14" s="75"/>
      <c r="GQ14" s="75"/>
      <c r="GR14" s="75"/>
      <c r="GS14" s="75"/>
      <c r="GT14" s="75"/>
      <c r="GU14" s="75"/>
      <c r="GV14" s="75"/>
      <c r="GW14" s="75"/>
      <c r="GX14" s="75"/>
      <c r="GY14" s="75"/>
      <c r="GZ14" s="75"/>
      <c r="HA14" s="75"/>
      <c r="HB14" s="75"/>
      <c r="HC14" s="75"/>
      <c r="HD14" s="75"/>
      <c r="HE14" s="75"/>
      <c r="HF14" s="75"/>
      <c r="HG14" s="75"/>
      <c r="HH14" s="75"/>
      <c r="HI14" s="75"/>
      <c r="HJ14" s="75"/>
      <c r="HK14" s="75"/>
      <c r="HL14" s="75"/>
      <c r="HM14" s="75"/>
      <c r="HN14" s="75"/>
      <c r="HO14" s="75"/>
      <c r="HP14" s="75"/>
      <c r="HQ14" s="75"/>
      <c r="HR14" s="75"/>
      <c r="HS14" s="75"/>
      <c r="HT14" s="75"/>
      <c r="HU14" s="75"/>
      <c r="HV14" s="75"/>
      <c r="HW14" s="75"/>
      <c r="HX14" s="75"/>
      <c r="HY14" s="75"/>
      <c r="HZ14" s="75"/>
      <c r="IA14" s="75"/>
      <c r="IB14" s="75"/>
      <c r="IC14" s="75"/>
      <c r="ID14" s="75"/>
      <c r="IE14" s="75"/>
      <c r="IF14" s="75"/>
      <c r="IG14" s="75"/>
      <c r="IH14" s="75"/>
      <c r="II14" s="75"/>
      <c r="IJ14" s="75"/>
      <c r="IK14" s="75"/>
      <c r="IL14" s="75"/>
      <c r="IM14" s="75"/>
      <c r="IN14" s="75"/>
      <c r="IO14" s="75"/>
      <c r="IP14" s="75"/>
      <c r="IQ14" s="75"/>
      <c r="IR14" s="75"/>
      <c r="IS14" s="75"/>
      <c r="IT14" s="75"/>
      <c r="IU14" s="75"/>
      <c r="IV14" s="75"/>
      <c r="IW14" s="75"/>
      <c r="IX14" s="75"/>
      <c r="IY14" s="75"/>
      <c r="IZ14" s="75"/>
      <c r="JA14" s="75"/>
      <c r="JB14" s="75"/>
      <c r="JC14" s="75"/>
      <c r="JD14" s="75"/>
      <c r="JE14" s="75"/>
      <c r="JF14" s="75"/>
      <c r="JG14" s="75"/>
      <c r="JH14" s="75"/>
      <c r="JI14" s="75"/>
      <c r="JJ14" s="75"/>
      <c r="JK14" s="75"/>
      <c r="JL14" s="75"/>
      <c r="JM14" s="75"/>
      <c r="JN14" s="75"/>
      <c r="JO14" s="75"/>
      <c r="JP14" s="75"/>
      <c r="JQ14" s="75"/>
      <c r="JR14" s="75"/>
      <c r="JS14" s="75"/>
      <c r="JT14" s="75"/>
      <c r="JU14" s="75"/>
      <c r="JV14" s="75"/>
      <c r="JW14" s="75"/>
      <c r="JX14" s="75"/>
      <c r="JY14" s="75"/>
      <c r="JZ14" s="75"/>
      <c r="KA14" s="75"/>
      <c r="KB14" s="75"/>
      <c r="KC14" s="75"/>
      <c r="KD14" s="75"/>
      <c r="KE14" s="75"/>
      <c r="KF14" s="75"/>
      <c r="KG14" s="75"/>
      <c r="KH14" s="75"/>
      <c r="KI14" s="75"/>
      <c r="KJ14" s="75"/>
      <c r="KK14" s="75"/>
      <c r="KL14" s="75"/>
      <c r="KM14" s="75"/>
      <c r="KN14" s="75"/>
      <c r="KO14" s="75"/>
      <c r="KP14" s="75"/>
      <c r="KQ14" s="75"/>
      <c r="KR14" s="75"/>
      <c r="KS14" s="75"/>
      <c r="KT14" s="75"/>
      <c r="KU14" s="75"/>
      <c r="KV14" s="75"/>
      <c r="KW14" s="75"/>
      <c r="KX14" s="75"/>
      <c r="KY14" s="75"/>
      <c r="KZ14" s="75"/>
      <c r="LA14" s="75"/>
      <c r="LB14" s="75"/>
      <c r="LC14" s="75"/>
      <c r="LD14" s="75"/>
      <c r="LE14" s="75"/>
      <c r="LF14" s="75"/>
      <c r="LG14" s="75"/>
      <c r="LH14" s="75"/>
      <c r="LI14" s="75"/>
      <c r="LJ14" s="75"/>
      <c r="LK14" s="75"/>
      <c r="LL14" s="75"/>
      <c r="LM14" s="75"/>
      <c r="LN14" s="75"/>
      <c r="LO14" s="75"/>
      <c r="LP14" s="75"/>
      <c r="LQ14" s="75"/>
      <c r="LR14" s="75"/>
      <c r="LS14" s="75"/>
      <c r="LT14" s="75"/>
      <c r="LU14" s="75"/>
      <c r="LV14" s="75"/>
      <c r="LW14" s="75"/>
      <c r="LX14" s="75"/>
      <c r="LY14" s="75"/>
      <c r="LZ14" s="75"/>
      <c r="MA14" s="75"/>
      <c r="MB14" s="75"/>
      <c r="MC14" s="75"/>
      <c r="MD14" s="75"/>
      <c r="ME14" s="75"/>
      <c r="MF14" s="75"/>
      <c r="MG14" s="75"/>
      <c r="MH14" s="75"/>
      <c r="MI14" s="75"/>
      <c r="MJ14" s="75"/>
      <c r="MK14" s="75"/>
      <c r="ML14" s="75"/>
      <c r="MM14" s="75"/>
      <c r="MN14" s="75"/>
      <c r="MO14" s="75"/>
      <c r="MP14" s="75"/>
      <c r="MQ14" s="75"/>
      <c r="MR14" s="75"/>
      <c r="MS14" s="75"/>
      <c r="MT14" s="75"/>
      <c r="MU14" s="75"/>
      <c r="MV14" s="75"/>
      <c r="MW14" s="75"/>
      <c r="MX14" s="75"/>
      <c r="MY14" s="75"/>
      <c r="MZ14" s="75"/>
      <c r="NA14" s="75"/>
      <c r="NB14" s="75"/>
      <c r="NC14" s="75"/>
      <c r="ND14" s="75"/>
      <c r="NE14" s="75"/>
      <c r="NF14" s="75"/>
      <c r="NG14" s="75"/>
      <c r="NH14" s="75"/>
      <c r="NI14" s="75"/>
      <c r="NJ14" s="75"/>
      <c r="NK14" s="75"/>
      <c r="NL14" s="75"/>
      <c r="NM14" s="75"/>
      <c r="NN14" s="75"/>
      <c r="NO14" s="75"/>
      <c r="NP14" s="75"/>
      <c r="NQ14" s="75"/>
      <c r="NR14" s="75"/>
      <c r="NS14" s="75"/>
    </row>
    <row r="15" spans="1:383" ht="130.80000000000001" customHeight="1" thickBot="1" x14ac:dyDescent="0.35">
      <c r="A15" s="10"/>
      <c r="B15" s="76"/>
      <c r="C15" s="82" t="s">
        <v>40</v>
      </c>
      <c r="D15" s="77" t="s">
        <v>27</v>
      </c>
      <c r="E15" s="44" t="s">
        <v>36</v>
      </c>
      <c r="F15" s="44" t="s">
        <v>41</v>
      </c>
      <c r="G15" s="45">
        <v>0</v>
      </c>
      <c r="H15" s="46"/>
      <c r="I15" s="46"/>
      <c r="J15" s="78">
        <f>NETWORKDAYS.INTL(Tabla13[[#This Row],[Fecha 
Inicio]],Tabla13[[#This Row],[Fecha 
Final Propuesta]],1)</f>
        <v>0</v>
      </c>
      <c r="K15" s="46"/>
      <c r="L15" s="79" t="str">
        <f>IF(Tabla13[[#This Row],[Fecha 
Final Real]]&gt;0,NETWORKDAYS.INTL(Tabla13[[#This Row],[Fecha 
Inicio]],Tabla13[[#This Row],[Fecha 
Final Real]],1),"")</f>
        <v/>
      </c>
      <c r="M15" s="75"/>
      <c r="N15" s="75"/>
      <c r="O15" s="75"/>
      <c r="P15" s="75"/>
      <c r="Q15" s="75"/>
      <c r="R15" s="75"/>
      <c r="S15" s="75"/>
      <c r="T15" s="75"/>
      <c r="U15" s="75"/>
      <c r="V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c r="DV15" s="75"/>
      <c r="DW15" s="75"/>
      <c r="DX15" s="75"/>
      <c r="DY15" s="75"/>
      <c r="DZ15" s="75"/>
      <c r="EA15" s="75"/>
      <c r="EB15" s="75"/>
      <c r="EC15" s="75"/>
      <c r="ED15" s="75"/>
      <c r="EE15" s="75"/>
      <c r="EF15" s="75"/>
      <c r="EG15" s="75"/>
      <c r="EH15" s="75"/>
      <c r="EI15" s="75"/>
      <c r="EJ15" s="75"/>
      <c r="EK15" s="75"/>
      <c r="EL15" s="75"/>
      <c r="EM15" s="75"/>
      <c r="EN15" s="75"/>
      <c r="EO15" s="75"/>
      <c r="EP15" s="75"/>
      <c r="EQ15" s="75"/>
      <c r="ER15" s="75"/>
      <c r="ES15" s="75"/>
      <c r="ET15" s="75"/>
      <c r="EU15" s="75"/>
      <c r="EV15" s="75"/>
      <c r="EW15" s="75"/>
      <c r="EX15" s="75"/>
      <c r="EY15" s="75"/>
      <c r="EZ15" s="75"/>
      <c r="FA15" s="75"/>
      <c r="FB15" s="75"/>
      <c r="FC15" s="75"/>
      <c r="FD15" s="75"/>
      <c r="FE15" s="75"/>
      <c r="FF15" s="75"/>
      <c r="FG15" s="75"/>
      <c r="FH15" s="75"/>
      <c r="FI15" s="75"/>
      <c r="FJ15" s="75"/>
      <c r="FK15" s="75"/>
      <c r="FL15" s="75"/>
      <c r="FM15" s="75"/>
      <c r="FN15" s="75"/>
      <c r="FO15" s="75"/>
      <c r="FP15" s="75"/>
      <c r="FQ15" s="75"/>
      <c r="FR15" s="75"/>
      <c r="FS15" s="75"/>
      <c r="FT15" s="75"/>
      <c r="FU15" s="75"/>
      <c r="FV15" s="75"/>
      <c r="FW15" s="75"/>
      <c r="FX15" s="75"/>
      <c r="FY15" s="75"/>
      <c r="FZ15" s="75"/>
      <c r="GA15" s="75"/>
      <c r="GB15" s="75"/>
      <c r="GC15" s="75"/>
      <c r="GD15" s="75"/>
      <c r="GE15" s="75"/>
      <c r="GF15" s="75"/>
      <c r="GG15" s="75"/>
      <c r="GH15" s="75"/>
      <c r="GI15" s="75"/>
      <c r="GJ15" s="75"/>
      <c r="GK15" s="75"/>
      <c r="GL15" s="75"/>
      <c r="GM15" s="75"/>
      <c r="GN15" s="75"/>
      <c r="GO15" s="75"/>
      <c r="GP15" s="75"/>
      <c r="GQ15" s="75"/>
      <c r="GR15" s="75"/>
      <c r="GS15" s="75"/>
      <c r="GT15" s="75"/>
      <c r="GU15" s="75"/>
      <c r="GV15" s="75"/>
      <c r="GW15" s="75"/>
      <c r="GX15" s="75"/>
      <c r="GY15" s="75"/>
      <c r="GZ15" s="75"/>
      <c r="HA15" s="75"/>
      <c r="HB15" s="75"/>
      <c r="HC15" s="75"/>
      <c r="HD15" s="75"/>
      <c r="HE15" s="75"/>
      <c r="HF15" s="75"/>
      <c r="HG15" s="75"/>
      <c r="HH15" s="75"/>
      <c r="HI15" s="75"/>
      <c r="HJ15" s="75"/>
      <c r="HK15" s="75"/>
      <c r="HL15" s="75"/>
      <c r="HM15" s="75"/>
      <c r="HN15" s="75"/>
      <c r="HO15" s="75"/>
      <c r="HP15" s="75"/>
      <c r="HQ15" s="75"/>
      <c r="HR15" s="75"/>
      <c r="HS15" s="75"/>
      <c r="HT15" s="75"/>
      <c r="HU15" s="75"/>
      <c r="HV15" s="75"/>
      <c r="HW15" s="75"/>
      <c r="HX15" s="75"/>
      <c r="HY15" s="75"/>
      <c r="HZ15" s="75"/>
      <c r="IA15" s="75"/>
      <c r="IB15" s="75"/>
      <c r="IC15" s="75"/>
      <c r="ID15" s="75"/>
      <c r="IE15" s="75"/>
      <c r="IF15" s="75"/>
      <c r="IG15" s="75"/>
      <c r="IH15" s="75"/>
      <c r="II15" s="75"/>
      <c r="IJ15" s="75"/>
      <c r="IK15" s="75"/>
      <c r="IL15" s="75"/>
      <c r="IM15" s="75"/>
      <c r="IN15" s="75"/>
      <c r="IO15" s="75"/>
      <c r="IP15" s="75"/>
      <c r="IQ15" s="75"/>
      <c r="IR15" s="75"/>
      <c r="IS15" s="75"/>
      <c r="IT15" s="75"/>
      <c r="IU15" s="75"/>
      <c r="IV15" s="75"/>
      <c r="IW15" s="75"/>
      <c r="IX15" s="75"/>
      <c r="IY15" s="75"/>
      <c r="IZ15" s="75"/>
      <c r="JA15" s="75"/>
      <c r="JB15" s="75"/>
      <c r="JC15" s="75"/>
      <c r="JD15" s="75"/>
      <c r="JE15" s="75"/>
      <c r="JF15" s="75"/>
      <c r="JG15" s="75"/>
      <c r="JH15" s="75"/>
      <c r="JI15" s="75"/>
      <c r="JJ15" s="75"/>
      <c r="JK15" s="75"/>
      <c r="JL15" s="75"/>
      <c r="JM15" s="75"/>
      <c r="JN15" s="75"/>
      <c r="JO15" s="75"/>
      <c r="JP15" s="75"/>
      <c r="JQ15" s="75"/>
      <c r="JR15" s="75"/>
      <c r="JS15" s="75"/>
      <c r="JT15" s="75"/>
      <c r="JU15" s="75"/>
      <c r="JV15" s="75"/>
      <c r="JW15" s="75"/>
      <c r="JX15" s="75"/>
      <c r="JY15" s="75"/>
      <c r="JZ15" s="75"/>
      <c r="KA15" s="75"/>
      <c r="KB15" s="75"/>
      <c r="KC15" s="75"/>
      <c r="KD15" s="75"/>
      <c r="KE15" s="75"/>
      <c r="KF15" s="75"/>
      <c r="KG15" s="75"/>
      <c r="KH15" s="75"/>
      <c r="KI15" s="75"/>
      <c r="KJ15" s="75"/>
      <c r="KK15" s="75"/>
      <c r="KL15" s="75"/>
      <c r="KM15" s="75"/>
      <c r="KN15" s="75"/>
      <c r="KO15" s="75"/>
      <c r="KP15" s="75"/>
      <c r="KQ15" s="75"/>
      <c r="KR15" s="75"/>
      <c r="KS15" s="75"/>
      <c r="KT15" s="75"/>
      <c r="KU15" s="75"/>
      <c r="KV15" s="75"/>
      <c r="KW15" s="75"/>
      <c r="KX15" s="75"/>
      <c r="KY15" s="75"/>
      <c r="KZ15" s="75"/>
      <c r="LA15" s="75"/>
      <c r="LB15" s="75"/>
      <c r="LC15" s="75"/>
      <c r="LD15" s="75"/>
      <c r="LE15" s="75"/>
      <c r="LF15" s="75"/>
      <c r="LG15" s="75"/>
      <c r="LH15" s="75"/>
      <c r="LI15" s="75"/>
      <c r="LJ15" s="75"/>
      <c r="LK15" s="75"/>
      <c r="LL15" s="75"/>
      <c r="LM15" s="75"/>
      <c r="LN15" s="75"/>
      <c r="LO15" s="75"/>
      <c r="LP15" s="75"/>
      <c r="LQ15" s="75"/>
      <c r="LR15" s="75"/>
      <c r="LS15" s="75"/>
      <c r="LT15" s="75"/>
      <c r="LU15" s="75"/>
      <c r="LV15" s="75"/>
      <c r="LW15" s="75"/>
      <c r="LX15" s="75"/>
      <c r="LY15" s="75"/>
      <c r="LZ15" s="75"/>
      <c r="MA15" s="75"/>
      <c r="MB15" s="75"/>
      <c r="MC15" s="75"/>
      <c r="MD15" s="75"/>
      <c r="ME15" s="75"/>
      <c r="MF15" s="75"/>
      <c r="MG15" s="75"/>
      <c r="MH15" s="75"/>
      <c r="MI15" s="75"/>
      <c r="MJ15" s="75"/>
      <c r="MK15" s="75"/>
      <c r="ML15" s="75"/>
      <c r="MM15" s="75"/>
      <c r="MN15" s="75"/>
      <c r="MO15" s="75"/>
      <c r="MP15" s="75"/>
      <c r="MQ15" s="75"/>
      <c r="MR15" s="75"/>
      <c r="MS15" s="75"/>
      <c r="MT15" s="75"/>
      <c r="MU15" s="75"/>
      <c r="MV15" s="75"/>
      <c r="MW15" s="75"/>
      <c r="MX15" s="75"/>
      <c r="MY15" s="75"/>
      <c r="MZ15" s="75"/>
      <c r="NA15" s="75"/>
      <c r="NB15" s="75"/>
      <c r="NC15" s="75"/>
      <c r="ND15" s="75"/>
      <c r="NE15" s="75"/>
      <c r="NF15" s="75"/>
      <c r="NG15" s="75"/>
      <c r="NH15" s="75"/>
      <c r="NI15" s="75"/>
      <c r="NJ15" s="75"/>
      <c r="NK15" s="75"/>
      <c r="NL15" s="75"/>
      <c r="NM15" s="75"/>
      <c r="NN15" s="75"/>
      <c r="NO15" s="75"/>
      <c r="NP15" s="75"/>
      <c r="NQ15" s="75"/>
      <c r="NR15" s="75"/>
      <c r="NS15" s="75"/>
    </row>
    <row r="16" spans="1:383" ht="130.80000000000001" customHeight="1" thickBot="1" x14ac:dyDescent="0.35">
      <c r="A16" s="10"/>
      <c r="B16" s="76"/>
      <c r="C16" s="81" t="s">
        <v>42</v>
      </c>
      <c r="D16" s="80" t="s">
        <v>43</v>
      </c>
      <c r="E16" s="44" t="s">
        <v>45</v>
      </c>
      <c r="F16" s="44" t="s">
        <v>41</v>
      </c>
      <c r="G16" s="45">
        <v>0</v>
      </c>
      <c r="H16" s="46"/>
      <c r="I16" s="46"/>
      <c r="J16" s="78">
        <f>NETWORKDAYS.INTL(Tabla13[[#This Row],[Fecha 
Inicio]],Tabla13[[#This Row],[Fecha 
Final Propuesta]],1)</f>
        <v>0</v>
      </c>
      <c r="K16" s="46"/>
      <c r="L16" s="79" t="str">
        <f>IF(Tabla13[[#This Row],[Fecha 
Final Real]]&gt;0,NETWORKDAYS.INTL(Tabla13[[#This Row],[Fecha 
Inicio]],Tabla13[[#This Row],[Fecha 
Final Real]],1),"")</f>
        <v/>
      </c>
      <c r="M16" s="75"/>
      <c r="N16" s="7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c r="EY16" s="75"/>
      <c r="EZ16" s="75"/>
      <c r="FA16" s="75"/>
      <c r="FB16" s="75"/>
      <c r="FC16" s="75"/>
      <c r="FD16" s="75"/>
      <c r="FE16" s="75"/>
      <c r="FF16" s="75"/>
      <c r="FG16" s="75"/>
      <c r="FH16" s="75"/>
      <c r="FI16" s="75"/>
      <c r="FJ16" s="75"/>
      <c r="FK16" s="75"/>
      <c r="FL16" s="75"/>
      <c r="FM16" s="75"/>
      <c r="FN16" s="75"/>
      <c r="FO16" s="75"/>
      <c r="FP16" s="75"/>
      <c r="FQ16" s="75"/>
      <c r="FR16" s="75"/>
      <c r="FS16" s="75"/>
      <c r="FT16" s="75"/>
      <c r="FU16" s="75"/>
      <c r="FV16" s="75"/>
      <c r="FW16" s="75"/>
      <c r="FX16" s="75"/>
      <c r="FY16" s="75"/>
      <c r="FZ16" s="75"/>
      <c r="GA16" s="75"/>
      <c r="GB16" s="75"/>
      <c r="GC16" s="75"/>
      <c r="GD16" s="75"/>
      <c r="GE16" s="75"/>
      <c r="GF16" s="75"/>
      <c r="GG16" s="75"/>
      <c r="GH16" s="75"/>
      <c r="GI16" s="75"/>
      <c r="GJ16" s="75"/>
      <c r="GK16" s="75"/>
      <c r="GL16" s="75"/>
      <c r="GM16" s="75"/>
      <c r="GN16" s="75"/>
      <c r="GO16" s="75"/>
      <c r="GP16" s="75"/>
      <c r="GQ16" s="75"/>
      <c r="GR16" s="75"/>
      <c r="GS16" s="75"/>
      <c r="GT16" s="75"/>
      <c r="GU16" s="75"/>
      <c r="GV16" s="75"/>
      <c r="GW16" s="75"/>
      <c r="GX16" s="75"/>
      <c r="GY16" s="75"/>
      <c r="GZ16" s="75"/>
      <c r="HA16" s="75"/>
      <c r="HB16" s="75"/>
      <c r="HC16" s="75"/>
      <c r="HD16" s="75"/>
      <c r="HE16" s="75"/>
      <c r="HF16" s="75"/>
      <c r="HG16" s="75"/>
      <c r="HH16" s="75"/>
      <c r="HI16" s="75"/>
      <c r="HJ16" s="75"/>
      <c r="HK16" s="75"/>
      <c r="HL16" s="75"/>
      <c r="HM16" s="75"/>
      <c r="HN16" s="75"/>
      <c r="HO16" s="75"/>
      <c r="HP16" s="75"/>
      <c r="HQ16" s="75"/>
      <c r="HR16" s="75"/>
      <c r="HS16" s="75"/>
      <c r="HT16" s="75"/>
      <c r="HU16" s="75"/>
      <c r="HV16" s="75"/>
      <c r="HW16" s="75"/>
      <c r="HX16" s="75"/>
      <c r="HY16" s="75"/>
      <c r="HZ16" s="75"/>
      <c r="IA16" s="75"/>
      <c r="IB16" s="75"/>
      <c r="IC16" s="75"/>
      <c r="ID16" s="75"/>
      <c r="IE16" s="75"/>
      <c r="IF16" s="75"/>
      <c r="IG16" s="75"/>
      <c r="IH16" s="75"/>
      <c r="II16" s="75"/>
      <c r="IJ16" s="75"/>
      <c r="IK16" s="75"/>
      <c r="IL16" s="75"/>
      <c r="IM16" s="75"/>
      <c r="IN16" s="75"/>
      <c r="IO16" s="75"/>
      <c r="IP16" s="75"/>
      <c r="IQ16" s="75"/>
      <c r="IR16" s="75"/>
      <c r="IS16" s="75"/>
      <c r="IT16" s="75"/>
      <c r="IU16" s="75"/>
      <c r="IV16" s="75"/>
      <c r="IW16" s="75"/>
      <c r="IX16" s="75"/>
      <c r="IY16" s="75"/>
      <c r="IZ16" s="75"/>
      <c r="JA16" s="75"/>
      <c r="JB16" s="75"/>
      <c r="JC16" s="75"/>
      <c r="JD16" s="75"/>
      <c r="JE16" s="75"/>
      <c r="JF16" s="75"/>
      <c r="JG16" s="75"/>
      <c r="JH16" s="75"/>
      <c r="JI16" s="75"/>
      <c r="JJ16" s="75"/>
      <c r="JK16" s="75"/>
      <c r="JL16" s="75"/>
      <c r="JM16" s="75"/>
      <c r="JN16" s="75"/>
      <c r="JO16" s="75"/>
      <c r="JP16" s="75"/>
      <c r="JQ16" s="75"/>
      <c r="JR16" s="75"/>
      <c r="JS16" s="75"/>
      <c r="JT16" s="75"/>
      <c r="JU16" s="75"/>
      <c r="JV16" s="75"/>
      <c r="JW16" s="75"/>
      <c r="JX16" s="75"/>
      <c r="JY16" s="75"/>
      <c r="JZ16" s="75"/>
      <c r="KA16" s="75"/>
      <c r="KB16" s="75"/>
      <c r="KC16" s="75"/>
      <c r="KD16" s="75"/>
      <c r="KE16" s="75"/>
      <c r="KF16" s="75"/>
      <c r="KG16" s="75"/>
      <c r="KH16" s="75"/>
      <c r="KI16" s="75"/>
      <c r="KJ16" s="75"/>
      <c r="KK16" s="75"/>
      <c r="KL16" s="75"/>
      <c r="KM16" s="75"/>
      <c r="KN16" s="75"/>
      <c r="KO16" s="75"/>
      <c r="KP16" s="75"/>
      <c r="KQ16" s="75"/>
      <c r="KR16" s="75"/>
      <c r="KS16" s="75"/>
      <c r="KT16" s="75"/>
      <c r="KU16" s="75"/>
      <c r="KV16" s="75"/>
      <c r="KW16" s="75"/>
      <c r="KX16" s="75"/>
      <c r="KY16" s="75"/>
      <c r="KZ16" s="75"/>
      <c r="LA16" s="75"/>
      <c r="LB16" s="75"/>
      <c r="LC16" s="75"/>
      <c r="LD16" s="75"/>
      <c r="LE16" s="75"/>
      <c r="LF16" s="75"/>
      <c r="LG16" s="75"/>
      <c r="LH16" s="75"/>
      <c r="LI16" s="75"/>
      <c r="LJ16" s="75"/>
      <c r="LK16" s="75"/>
      <c r="LL16" s="75"/>
      <c r="LM16" s="75"/>
      <c r="LN16" s="75"/>
      <c r="LO16" s="75"/>
      <c r="LP16" s="75"/>
      <c r="LQ16" s="75"/>
      <c r="LR16" s="75"/>
      <c r="LS16" s="75"/>
      <c r="LT16" s="75"/>
      <c r="LU16" s="75"/>
      <c r="LV16" s="75"/>
      <c r="LW16" s="75"/>
      <c r="LX16" s="75"/>
      <c r="LY16" s="75"/>
      <c r="LZ16" s="75"/>
      <c r="MA16" s="75"/>
      <c r="MB16" s="75"/>
      <c r="MC16" s="75"/>
      <c r="MD16" s="75"/>
      <c r="ME16" s="75"/>
      <c r="MF16" s="75"/>
      <c r="MG16" s="75"/>
      <c r="MH16" s="75"/>
      <c r="MI16" s="75"/>
      <c r="MJ16" s="75"/>
      <c r="MK16" s="75"/>
      <c r="ML16" s="75"/>
      <c r="MM16" s="75"/>
      <c r="MN16" s="75"/>
      <c r="MO16" s="75"/>
      <c r="MP16" s="75"/>
      <c r="MQ16" s="75"/>
      <c r="MR16" s="75"/>
      <c r="MS16" s="75"/>
      <c r="MT16" s="75"/>
      <c r="MU16" s="75"/>
      <c r="MV16" s="75"/>
      <c r="MW16" s="75"/>
      <c r="MX16" s="75"/>
      <c r="MY16" s="75"/>
      <c r="MZ16" s="75"/>
      <c r="NA16" s="75"/>
      <c r="NB16" s="75"/>
      <c r="NC16" s="75"/>
      <c r="ND16" s="75"/>
      <c r="NE16" s="75"/>
      <c r="NF16" s="75"/>
      <c r="NG16" s="75"/>
      <c r="NH16" s="75"/>
      <c r="NI16" s="75"/>
      <c r="NJ16" s="75"/>
      <c r="NK16" s="75"/>
      <c r="NL16" s="75"/>
      <c r="NM16" s="75"/>
      <c r="NN16" s="75"/>
      <c r="NO16" s="75"/>
      <c r="NP16" s="75"/>
      <c r="NQ16" s="75"/>
      <c r="NR16" s="75"/>
      <c r="NS16" s="75"/>
    </row>
    <row r="17" spans="1:383" ht="165" customHeight="1" thickBot="1" x14ac:dyDescent="0.35">
      <c r="A17" s="1" t="s">
        <v>19</v>
      </c>
      <c r="B17" s="30">
        <v>1</v>
      </c>
      <c r="C17" s="83" t="s">
        <v>21</v>
      </c>
      <c r="D17" s="85" t="s">
        <v>44</v>
      </c>
      <c r="E17" s="32" t="s">
        <v>46</v>
      </c>
      <c r="F17" s="32" t="s">
        <v>41</v>
      </c>
      <c r="G17" s="33">
        <v>0</v>
      </c>
      <c r="H17" s="34">
        <v>45851</v>
      </c>
      <c r="I17" s="34">
        <v>46004</v>
      </c>
      <c r="J17" s="35">
        <f>NETWORKDAYS.INTL(Tabla13[[#This Row],[Fecha 
Inicio]],Tabla13[[#This Row],[Fecha 
Final Propuesta]],1)</f>
        <v>110</v>
      </c>
      <c r="K17" s="34">
        <v>45974</v>
      </c>
      <c r="L17" s="35">
        <f>IF(Tabla13[[#This Row],[Fecha 
Final Real]]&gt;0,NETWORKDAYS.INTL(Tabla13[[#This Row],[Fecha 
Inicio]],Tabla13[[#This Row],[Fecha 
Final Real]],1),"")</f>
        <v>89</v>
      </c>
      <c r="M17" s="36"/>
      <c r="N17" s="37"/>
      <c r="O17" s="37"/>
      <c r="P17" s="37"/>
      <c r="Q17" s="37"/>
      <c r="R17" s="37"/>
      <c r="S17" s="37"/>
      <c r="T17" s="37"/>
      <c r="U17" s="37"/>
      <c r="V17" s="37"/>
      <c r="W17" s="37"/>
      <c r="X17" s="37"/>
      <c r="Y17" s="37"/>
      <c r="Z17" s="37"/>
      <c r="AA17" s="37"/>
      <c r="AB17" s="37"/>
      <c r="AC17" s="37"/>
      <c r="AD17" s="37"/>
      <c r="AE17" s="37"/>
      <c r="AF17" s="37"/>
      <c r="AG17" s="37"/>
      <c r="AH17" s="37"/>
      <c r="AI17" s="37"/>
      <c r="AJ17" s="37"/>
      <c r="AK17" s="37"/>
      <c r="AL17" s="37"/>
      <c r="AM17" s="37"/>
      <c r="AN17" s="37"/>
      <c r="AO17" s="37"/>
      <c r="AP17" s="37"/>
      <c r="AQ17" s="37"/>
      <c r="AR17" s="37"/>
      <c r="AS17" s="37"/>
      <c r="AT17" s="37"/>
      <c r="AU17" s="37"/>
      <c r="AV17" s="37"/>
      <c r="AW17" s="37"/>
      <c r="AX17" s="37"/>
      <c r="AY17" s="37"/>
      <c r="AZ17" s="37"/>
      <c r="BA17" s="37"/>
      <c r="BB17" s="37"/>
      <c r="BC17" s="37"/>
      <c r="BD17" s="37"/>
      <c r="BE17" s="37"/>
      <c r="BF17" s="37"/>
      <c r="BG17" s="37"/>
      <c r="BH17" s="37"/>
      <c r="BI17" s="37"/>
      <c r="BJ17" s="37"/>
      <c r="BK17" s="37"/>
      <c r="BL17" s="37"/>
      <c r="BM17" s="37"/>
      <c r="BN17" s="37"/>
      <c r="BO17" s="37"/>
      <c r="BP17" s="37"/>
      <c r="BQ17" s="37"/>
      <c r="BR17" s="37"/>
      <c r="BS17" s="37"/>
      <c r="BT17" s="37"/>
      <c r="BU17" s="37"/>
      <c r="BV17" s="37"/>
      <c r="BW17" s="37"/>
      <c r="BX17" s="37"/>
      <c r="BY17" s="37"/>
      <c r="BZ17" s="37"/>
      <c r="CA17" s="37"/>
      <c r="CB17" s="37"/>
      <c r="CC17" s="37"/>
      <c r="CD17" s="37"/>
      <c r="CE17" s="37"/>
      <c r="CF17" s="37"/>
      <c r="CG17" s="37"/>
      <c r="CH17" s="37"/>
      <c r="CI17" s="37"/>
      <c r="CJ17" s="37"/>
      <c r="CK17" s="37"/>
      <c r="CL17" s="37"/>
      <c r="CM17" s="37"/>
      <c r="CN17" s="37"/>
      <c r="CO17" s="37"/>
      <c r="CP17" s="37"/>
      <c r="CQ17" s="37"/>
      <c r="CR17" s="37"/>
      <c r="CS17" s="37"/>
      <c r="CT17" s="37"/>
      <c r="CU17" s="37"/>
      <c r="CV17" s="37"/>
      <c r="CW17" s="37"/>
      <c r="CX17" s="37"/>
      <c r="CY17" s="37"/>
      <c r="CZ17" s="37"/>
      <c r="DA17" s="37"/>
      <c r="DB17" s="37"/>
      <c r="DC17" s="37"/>
      <c r="DD17" s="37"/>
      <c r="DE17" s="37"/>
      <c r="DF17" s="37"/>
      <c r="DG17" s="37"/>
      <c r="DH17" s="37"/>
      <c r="DI17" s="37"/>
      <c r="DJ17" s="37"/>
      <c r="DK17" s="37"/>
      <c r="DL17" s="37"/>
      <c r="DM17" s="37"/>
      <c r="DN17" s="37"/>
      <c r="DO17" s="37"/>
      <c r="DP17" s="37"/>
      <c r="DQ17" s="37"/>
      <c r="DR17" s="37"/>
      <c r="DS17" s="37"/>
      <c r="DT17" s="37"/>
      <c r="DU17" s="37"/>
      <c r="DV17" s="37"/>
      <c r="DW17" s="37"/>
      <c r="DX17" s="37"/>
      <c r="DY17" s="37"/>
      <c r="DZ17" s="37"/>
      <c r="EA17" s="37"/>
      <c r="EB17" s="37"/>
      <c r="EC17" s="37"/>
      <c r="ED17" s="37"/>
      <c r="EE17" s="37"/>
      <c r="EF17" s="37"/>
      <c r="EG17" s="37"/>
      <c r="EH17" s="37"/>
      <c r="EI17" s="37"/>
      <c r="EJ17" s="37"/>
      <c r="EK17" s="37"/>
      <c r="EL17" s="37"/>
      <c r="EM17" s="37"/>
      <c r="EN17" s="37"/>
      <c r="EO17" s="37"/>
      <c r="EP17" s="37"/>
      <c r="EQ17" s="37"/>
      <c r="ER17" s="37"/>
      <c r="ES17" s="37"/>
      <c r="ET17" s="37"/>
      <c r="EU17" s="37"/>
      <c r="EV17" s="37"/>
      <c r="EW17" s="37"/>
      <c r="EX17" s="37"/>
      <c r="EY17" s="37"/>
      <c r="EZ17" s="37"/>
      <c r="FA17" s="37"/>
      <c r="FB17" s="37"/>
      <c r="FC17" s="37"/>
      <c r="FD17" s="37"/>
      <c r="FE17" s="37"/>
      <c r="FF17" s="37"/>
      <c r="FG17" s="37"/>
      <c r="FH17" s="37"/>
      <c r="FI17" s="37"/>
      <c r="FJ17" s="37"/>
      <c r="FK17" s="37"/>
      <c r="FL17" s="37"/>
      <c r="FM17" s="37"/>
      <c r="FN17" s="37"/>
      <c r="FO17" s="37"/>
      <c r="FP17" s="37"/>
      <c r="FQ17" s="37"/>
      <c r="FR17" s="37"/>
      <c r="FS17" s="37"/>
      <c r="FT17" s="37"/>
      <c r="FU17" s="37"/>
      <c r="FV17" s="37"/>
      <c r="FW17" s="37"/>
      <c r="FX17" s="37"/>
      <c r="FY17" s="37"/>
      <c r="FZ17" s="37"/>
      <c r="GA17" s="37"/>
      <c r="GB17" s="37"/>
      <c r="GC17" s="37"/>
      <c r="GD17" s="37"/>
      <c r="GE17" s="37"/>
      <c r="GF17" s="37"/>
      <c r="GG17" s="37"/>
      <c r="GH17" s="37"/>
      <c r="GI17" s="37"/>
      <c r="GJ17" s="37"/>
      <c r="GK17" s="37"/>
      <c r="GL17" s="37"/>
      <c r="GM17" s="37"/>
      <c r="GN17" s="37"/>
      <c r="GO17" s="37"/>
      <c r="GP17" s="37"/>
      <c r="GQ17" s="37"/>
      <c r="GR17" s="37"/>
      <c r="GS17" s="37"/>
      <c r="GT17" s="37"/>
      <c r="GU17" s="37"/>
      <c r="GV17" s="37"/>
      <c r="GW17" s="37"/>
      <c r="GX17" s="37"/>
      <c r="GY17" s="37"/>
      <c r="GZ17" s="37"/>
      <c r="HA17" s="37"/>
      <c r="HB17" s="37"/>
      <c r="HC17" s="37"/>
      <c r="HD17" s="37"/>
      <c r="HE17" s="37"/>
      <c r="HF17" s="37"/>
      <c r="HG17" s="37"/>
      <c r="HH17" s="37"/>
      <c r="HI17" s="37"/>
      <c r="HJ17" s="37"/>
      <c r="HK17" s="37"/>
      <c r="HL17" s="37"/>
      <c r="HM17" s="37"/>
      <c r="HN17" s="37"/>
      <c r="HO17" s="37"/>
      <c r="HP17" s="37"/>
      <c r="HQ17" s="37"/>
      <c r="HR17" s="37"/>
      <c r="HS17" s="37"/>
      <c r="HT17" s="37"/>
      <c r="HU17" s="37"/>
      <c r="HV17" s="37"/>
      <c r="HW17" s="37"/>
      <c r="HX17" s="37"/>
      <c r="HY17" s="37"/>
      <c r="HZ17" s="37"/>
      <c r="IA17" s="37"/>
      <c r="IB17" s="37"/>
      <c r="IC17" s="37"/>
      <c r="ID17" s="37"/>
      <c r="IE17" s="37"/>
      <c r="IF17" s="37"/>
      <c r="IG17" s="37"/>
      <c r="IH17" s="37"/>
      <c r="II17" s="37"/>
      <c r="IJ17" s="37"/>
      <c r="IK17" s="37"/>
      <c r="IL17" s="37"/>
      <c r="IM17" s="37"/>
      <c r="IN17" s="37"/>
      <c r="IO17" s="37"/>
      <c r="IP17" s="37"/>
      <c r="IQ17" s="37"/>
      <c r="IR17" s="37"/>
      <c r="IS17" s="37"/>
      <c r="IT17" s="37"/>
      <c r="IU17" s="37"/>
      <c r="IV17" s="37"/>
      <c r="IW17" s="37"/>
      <c r="IX17" s="37"/>
      <c r="IY17" s="37"/>
      <c r="IZ17" s="37"/>
      <c r="JA17" s="37"/>
      <c r="JB17" s="37"/>
      <c r="JC17" s="37"/>
      <c r="JD17" s="37"/>
      <c r="JE17" s="37"/>
      <c r="JF17" s="37"/>
      <c r="JG17" s="37"/>
      <c r="JH17" s="37"/>
      <c r="JI17" s="37"/>
      <c r="JJ17" s="37"/>
      <c r="JK17" s="37"/>
      <c r="JL17" s="37"/>
      <c r="JM17" s="37"/>
      <c r="JN17" s="37"/>
      <c r="JO17" s="37"/>
      <c r="JP17" s="37"/>
      <c r="JQ17" s="37"/>
      <c r="JR17" s="37"/>
      <c r="JS17" s="37"/>
      <c r="JT17" s="37"/>
      <c r="JU17" s="37"/>
      <c r="JV17" s="37"/>
      <c r="JW17" s="37"/>
      <c r="JX17" s="37"/>
      <c r="JY17" s="37"/>
      <c r="JZ17" s="37"/>
      <c r="KA17" s="37"/>
      <c r="KB17" s="37"/>
      <c r="KC17" s="37"/>
      <c r="KD17" s="37"/>
      <c r="KE17" s="37"/>
      <c r="KF17" s="37"/>
      <c r="KG17" s="37"/>
      <c r="KH17" s="37"/>
      <c r="KI17" s="37"/>
      <c r="KJ17" s="37"/>
      <c r="KK17" s="37"/>
      <c r="KL17" s="37"/>
      <c r="KM17" s="37"/>
      <c r="KN17" s="37"/>
      <c r="KO17" s="37"/>
      <c r="KP17" s="37"/>
      <c r="KQ17" s="37"/>
      <c r="KR17" s="37"/>
      <c r="KS17" s="37"/>
      <c r="KT17" s="37"/>
      <c r="KU17" s="37"/>
      <c r="KV17" s="37"/>
      <c r="KW17" s="37"/>
      <c r="KX17" s="37"/>
      <c r="KY17" s="37"/>
      <c r="KZ17" s="37"/>
      <c r="LA17" s="37"/>
      <c r="LB17" s="37"/>
      <c r="LC17" s="37"/>
      <c r="LD17" s="37"/>
      <c r="LE17" s="37"/>
      <c r="LF17" s="37"/>
      <c r="LG17" s="37"/>
      <c r="LH17" s="37"/>
      <c r="LI17" s="37"/>
      <c r="LJ17" s="37"/>
      <c r="LK17" s="37"/>
      <c r="LL17" s="37"/>
      <c r="LM17" s="37"/>
      <c r="LN17" s="37"/>
      <c r="LO17" s="37"/>
      <c r="LP17" s="37"/>
      <c r="LQ17" s="37"/>
      <c r="LR17" s="37"/>
      <c r="LS17" s="37"/>
      <c r="LT17" s="37"/>
      <c r="LU17" s="37"/>
      <c r="LV17" s="37"/>
      <c r="LW17" s="37"/>
      <c r="LX17" s="37"/>
      <c r="LY17" s="37"/>
      <c r="LZ17" s="37"/>
      <c r="MA17" s="37"/>
      <c r="MB17" s="37"/>
      <c r="MC17" s="37"/>
      <c r="MD17" s="37"/>
      <c r="ME17" s="37"/>
      <c r="MF17" s="37"/>
      <c r="MG17" s="37"/>
      <c r="MH17" s="37"/>
      <c r="MI17" s="37"/>
      <c r="MJ17" s="37"/>
      <c r="MK17" s="37"/>
      <c r="ML17" s="37"/>
      <c r="MM17" s="37"/>
      <c r="MN17" s="37"/>
      <c r="MO17" s="37"/>
      <c r="MP17" s="37"/>
      <c r="MQ17" s="37"/>
      <c r="MR17" s="37"/>
      <c r="MS17" s="37"/>
      <c r="MT17" s="37"/>
      <c r="MU17" s="37"/>
      <c r="MV17" s="37"/>
      <c r="MW17" s="37"/>
      <c r="MX17" s="37"/>
      <c r="MY17" s="37"/>
      <c r="MZ17" s="37"/>
      <c r="NA17" s="37"/>
      <c r="NB17" s="37"/>
      <c r="NC17" s="37"/>
      <c r="ND17" s="37"/>
      <c r="NE17" s="37"/>
      <c r="NF17" s="37"/>
      <c r="NG17" s="37"/>
      <c r="NH17" s="37"/>
      <c r="NI17" s="37"/>
      <c r="NJ17" s="37"/>
      <c r="NK17" s="37"/>
      <c r="NL17" s="37"/>
      <c r="NM17" s="37"/>
      <c r="NN17" s="37"/>
      <c r="NO17" s="37"/>
      <c r="NP17" s="37"/>
      <c r="NQ17" s="37"/>
      <c r="NR17" s="37"/>
      <c r="NS17" s="37"/>
    </row>
    <row r="18" spans="1:383" s="41" customFormat="1" ht="133.5" customHeight="1" thickBot="1" x14ac:dyDescent="0.35">
      <c r="A18" s="10" t="s">
        <v>20</v>
      </c>
      <c r="B18" s="30">
        <v>2</v>
      </c>
      <c r="C18" s="83" t="s">
        <v>22</v>
      </c>
      <c r="D18" s="85" t="s">
        <v>26</v>
      </c>
      <c r="E18" s="32" t="s">
        <v>46</v>
      </c>
      <c r="F18" s="32" t="s">
        <v>41</v>
      </c>
      <c r="G18" s="33">
        <v>0</v>
      </c>
      <c r="H18" s="34"/>
      <c r="I18" s="34"/>
      <c r="J18" s="35">
        <f>NETWORKDAYS.INTL(Tabla13[[#This Row],[Fecha 
Inicio]],Tabla13[[#This Row],[Fecha 
Final Propuesta]],1)</f>
        <v>0</v>
      </c>
      <c r="K18" s="38"/>
      <c r="L18" s="35" t="str">
        <f>IF(Tabla13[[#This Row],[Fecha 
Final Real]]&gt;0,NETWORKDAYS.INTL(Tabla13[[#This Row],[Fecha 
Inicio]],Tabla13[[#This Row],[Fecha 
Final Real]],1),"")</f>
        <v/>
      </c>
      <c r="M18" s="36"/>
      <c r="N18" s="37"/>
      <c r="O18" s="37"/>
      <c r="P18" s="37"/>
      <c r="Q18" s="37"/>
      <c r="R18" s="39"/>
      <c r="S18" s="39"/>
      <c r="T18" s="37"/>
      <c r="U18" s="37"/>
      <c r="V18" s="37"/>
      <c r="W18" s="37"/>
      <c r="X18" s="37"/>
      <c r="Y18" s="39"/>
      <c r="Z18" s="39"/>
      <c r="AA18" s="37"/>
      <c r="AB18" s="37"/>
      <c r="AC18" s="37"/>
      <c r="AD18" s="37"/>
      <c r="AE18" s="37"/>
      <c r="AF18" s="39"/>
      <c r="AG18" s="39"/>
      <c r="AH18" s="37"/>
      <c r="AI18" s="37"/>
      <c r="AJ18" s="37"/>
      <c r="AK18" s="37"/>
      <c r="AL18" s="37"/>
      <c r="AM18" s="39"/>
      <c r="AN18" s="39"/>
      <c r="AO18" s="37"/>
      <c r="AP18" s="37"/>
      <c r="AQ18" s="37"/>
      <c r="AR18" s="37"/>
      <c r="AS18" s="37"/>
      <c r="AT18" s="39"/>
      <c r="AU18" s="39"/>
      <c r="AV18" s="37"/>
      <c r="AW18" s="37"/>
      <c r="AX18" s="37"/>
      <c r="AY18" s="37"/>
      <c r="AZ18" s="37"/>
      <c r="BA18" s="39"/>
      <c r="BB18" s="39"/>
      <c r="BC18" s="37"/>
      <c r="BD18" s="37"/>
      <c r="BE18" s="37"/>
      <c r="BF18" s="37"/>
      <c r="BG18" s="37"/>
      <c r="BH18" s="40"/>
      <c r="BI18" s="40"/>
      <c r="BJ18" s="37"/>
      <c r="BK18" s="37"/>
      <c r="BL18" s="37"/>
      <c r="BM18" s="37"/>
      <c r="BN18" s="37"/>
      <c r="BO18" s="40"/>
      <c r="BP18" s="40"/>
      <c r="BQ18" s="37"/>
      <c r="BR18" s="37"/>
      <c r="BS18" s="37"/>
      <c r="BT18" s="37"/>
      <c r="BU18" s="37"/>
      <c r="BV18" s="40"/>
      <c r="BW18" s="40"/>
      <c r="BX18" s="37"/>
      <c r="BY18" s="37"/>
      <c r="BZ18" s="37"/>
      <c r="CA18" s="37"/>
      <c r="CB18" s="37"/>
      <c r="CC18" s="40"/>
      <c r="CD18" s="40"/>
      <c r="CE18" s="37"/>
      <c r="CF18" s="37"/>
      <c r="CG18" s="37"/>
      <c r="CH18" s="37"/>
      <c r="CI18" s="37"/>
      <c r="CJ18" s="40"/>
      <c r="CK18" s="40"/>
      <c r="CL18" s="37"/>
      <c r="CM18" s="37"/>
      <c r="CN18" s="37"/>
      <c r="CO18" s="37"/>
      <c r="CP18" s="37"/>
      <c r="CQ18" s="40"/>
      <c r="CR18" s="40"/>
      <c r="CS18" s="37"/>
      <c r="CT18" s="37"/>
      <c r="CU18" s="37"/>
      <c r="CV18" s="37"/>
      <c r="CW18" s="37"/>
      <c r="CX18" s="40"/>
      <c r="CY18" s="40"/>
      <c r="CZ18" s="37"/>
      <c r="DA18" s="37"/>
      <c r="DB18" s="37"/>
      <c r="DC18" s="37"/>
      <c r="DD18" s="37"/>
      <c r="DE18" s="40"/>
      <c r="DF18" s="40"/>
      <c r="DG18" s="37"/>
      <c r="DH18" s="37"/>
      <c r="DI18" s="37"/>
      <c r="DJ18" s="37"/>
      <c r="DK18" s="37"/>
      <c r="DL18" s="40"/>
      <c r="DM18" s="40"/>
      <c r="DN18" s="37"/>
      <c r="DO18" s="37"/>
      <c r="DP18" s="37"/>
      <c r="DQ18" s="37"/>
      <c r="DR18" s="37"/>
      <c r="DS18" s="40"/>
      <c r="DT18" s="40"/>
      <c r="DU18" s="37"/>
      <c r="DV18" s="37"/>
      <c r="DW18" s="37"/>
      <c r="DX18" s="37"/>
      <c r="DY18" s="37"/>
      <c r="DZ18" s="40"/>
      <c r="EA18" s="40"/>
      <c r="EB18" s="37"/>
      <c r="EC18" s="37"/>
      <c r="ED18" s="37"/>
      <c r="EE18" s="37"/>
      <c r="EF18" s="37"/>
      <c r="EG18" s="40"/>
      <c r="EH18" s="40"/>
      <c r="EI18" s="37"/>
      <c r="EJ18" s="37"/>
      <c r="EK18" s="37"/>
      <c r="EL18" s="37"/>
      <c r="EM18" s="37"/>
      <c r="EN18" s="40"/>
      <c r="EO18" s="40"/>
      <c r="EP18" s="37"/>
      <c r="EQ18" s="37"/>
      <c r="ER18" s="37"/>
      <c r="ES18" s="37"/>
      <c r="ET18" s="37"/>
      <c r="EU18" s="40"/>
      <c r="EV18" s="40"/>
      <c r="EW18" s="37"/>
      <c r="EX18" s="37"/>
      <c r="EY18" s="37"/>
      <c r="EZ18" s="37"/>
      <c r="FA18" s="37"/>
      <c r="FB18" s="40"/>
      <c r="FC18" s="40"/>
      <c r="FD18" s="37"/>
      <c r="FE18" s="37"/>
      <c r="FF18" s="37"/>
      <c r="FG18" s="37"/>
      <c r="FH18" s="37"/>
      <c r="FI18" s="40"/>
      <c r="FJ18" s="40"/>
      <c r="FK18" s="37"/>
      <c r="FL18" s="37"/>
      <c r="FM18" s="37"/>
      <c r="FN18" s="37"/>
      <c r="FO18" s="37"/>
      <c r="FP18" s="40"/>
      <c r="FQ18" s="40"/>
      <c r="FR18" s="37"/>
      <c r="FS18" s="37"/>
      <c r="FT18" s="37"/>
      <c r="FU18" s="37"/>
      <c r="FV18" s="37"/>
      <c r="FW18" s="40"/>
      <c r="FX18" s="40"/>
      <c r="FY18" s="37"/>
      <c r="FZ18" s="37"/>
      <c r="GA18" s="37"/>
      <c r="GB18" s="37"/>
      <c r="GC18" s="37"/>
      <c r="GD18" s="40"/>
      <c r="GE18" s="40"/>
      <c r="GF18" s="37"/>
      <c r="GG18" s="37"/>
      <c r="GH18" s="37"/>
      <c r="GI18" s="37"/>
      <c r="GJ18" s="37"/>
      <c r="GK18" s="40"/>
      <c r="GL18" s="40"/>
      <c r="GM18" s="37"/>
      <c r="GN18" s="37"/>
      <c r="GO18" s="37"/>
      <c r="GP18" s="37"/>
      <c r="GQ18" s="37"/>
      <c r="GR18" s="40"/>
      <c r="GS18" s="40"/>
      <c r="GT18" s="37"/>
      <c r="GU18" s="37"/>
      <c r="GV18" s="37"/>
      <c r="GW18" s="37"/>
      <c r="GX18" s="37"/>
      <c r="GY18" s="40"/>
      <c r="GZ18" s="40"/>
      <c r="HA18" s="37"/>
      <c r="HB18" s="37"/>
      <c r="HC18" s="37"/>
      <c r="HD18" s="37"/>
      <c r="HE18" s="37"/>
      <c r="HF18" s="40"/>
      <c r="HG18" s="40"/>
      <c r="HH18" s="37"/>
      <c r="HI18" s="37"/>
      <c r="HJ18" s="37"/>
      <c r="HK18" s="37"/>
      <c r="HL18" s="37"/>
      <c r="HM18" s="40"/>
      <c r="HN18" s="40"/>
      <c r="HO18" s="37"/>
      <c r="HP18" s="37"/>
      <c r="HQ18" s="37"/>
      <c r="HR18" s="37"/>
      <c r="HS18" s="37"/>
      <c r="HT18" s="40"/>
      <c r="HU18" s="40"/>
      <c r="HV18" s="37"/>
      <c r="HW18" s="37"/>
      <c r="HX18" s="37"/>
      <c r="HY18" s="37"/>
      <c r="HZ18" s="37"/>
      <c r="IA18" s="40"/>
      <c r="IB18" s="40"/>
      <c r="IC18" s="37"/>
      <c r="ID18" s="37"/>
      <c r="IE18" s="37"/>
      <c r="IF18" s="37"/>
      <c r="IG18" s="37"/>
      <c r="IH18" s="40"/>
      <c r="II18" s="40"/>
      <c r="IJ18" s="37"/>
      <c r="IK18" s="37"/>
      <c r="IL18" s="37"/>
      <c r="IM18" s="37"/>
      <c r="IN18" s="37"/>
      <c r="IO18" s="40"/>
      <c r="IP18" s="40"/>
      <c r="IQ18" s="37"/>
      <c r="IR18" s="37"/>
      <c r="IS18" s="37"/>
      <c r="IT18" s="37"/>
      <c r="IU18" s="37"/>
      <c r="IV18" s="40"/>
      <c r="IW18" s="40"/>
      <c r="IX18" s="37"/>
      <c r="IY18" s="37"/>
      <c r="IZ18" s="37"/>
      <c r="JA18" s="37"/>
      <c r="JB18" s="37"/>
      <c r="JC18" s="40"/>
      <c r="JD18" s="40"/>
      <c r="JE18" s="37"/>
      <c r="JF18" s="37"/>
      <c r="JG18" s="37"/>
      <c r="JH18" s="37"/>
      <c r="JI18" s="37"/>
      <c r="JJ18" s="40"/>
      <c r="JK18" s="40"/>
      <c r="JL18" s="37"/>
      <c r="JM18" s="37"/>
      <c r="JN18" s="37"/>
      <c r="JO18" s="37"/>
      <c r="JP18" s="37"/>
      <c r="JQ18" s="40"/>
      <c r="JR18" s="40"/>
      <c r="JS18" s="37"/>
      <c r="JT18" s="37"/>
      <c r="JU18" s="37"/>
      <c r="JV18" s="37"/>
      <c r="JW18" s="37"/>
      <c r="JX18" s="40"/>
      <c r="JY18" s="40"/>
      <c r="JZ18" s="37"/>
      <c r="KA18" s="37"/>
      <c r="KB18" s="37"/>
      <c r="KC18" s="37"/>
      <c r="KD18" s="37"/>
      <c r="KE18" s="40"/>
      <c r="KF18" s="40"/>
      <c r="KG18" s="37"/>
      <c r="KH18" s="37"/>
      <c r="KI18" s="37"/>
      <c r="KJ18" s="37"/>
      <c r="KK18" s="37"/>
      <c r="KL18" s="40"/>
      <c r="KM18" s="40"/>
      <c r="KN18" s="37"/>
      <c r="KO18" s="37"/>
      <c r="KP18" s="37"/>
      <c r="KQ18" s="37"/>
      <c r="KR18" s="37"/>
      <c r="KS18" s="40"/>
      <c r="KT18" s="40"/>
      <c r="KU18" s="37"/>
      <c r="KV18" s="37"/>
      <c r="KW18" s="37"/>
      <c r="KX18" s="37"/>
      <c r="KY18" s="37"/>
      <c r="KZ18" s="40"/>
      <c r="LA18" s="40"/>
      <c r="LB18" s="37"/>
      <c r="LC18" s="37"/>
      <c r="LD18" s="37"/>
      <c r="LE18" s="37"/>
      <c r="LF18" s="37"/>
      <c r="LG18" s="40"/>
      <c r="LH18" s="40"/>
      <c r="LI18" s="37"/>
      <c r="LJ18" s="37"/>
      <c r="LK18" s="37"/>
      <c r="LL18" s="37"/>
      <c r="LM18" s="37"/>
      <c r="LN18" s="40"/>
      <c r="LO18" s="40"/>
      <c r="LP18" s="37"/>
      <c r="LQ18" s="37"/>
      <c r="LR18" s="37"/>
      <c r="LS18" s="37"/>
      <c r="LT18" s="37"/>
      <c r="LU18" s="40"/>
      <c r="LV18" s="40"/>
      <c r="LW18" s="37"/>
      <c r="LX18" s="37"/>
      <c r="LY18" s="37"/>
      <c r="LZ18" s="37"/>
      <c r="MA18" s="37"/>
      <c r="MB18" s="40"/>
      <c r="MC18" s="40"/>
      <c r="MD18" s="37"/>
      <c r="ME18" s="37"/>
      <c r="MF18" s="37"/>
      <c r="MG18" s="37"/>
      <c r="MH18" s="37"/>
      <c r="MI18" s="40"/>
      <c r="MJ18" s="40"/>
      <c r="MK18" s="37"/>
      <c r="ML18" s="37"/>
      <c r="MM18" s="37"/>
      <c r="MN18" s="37"/>
      <c r="MO18" s="37"/>
      <c r="MP18" s="40"/>
      <c r="MQ18" s="40"/>
      <c r="MR18" s="37"/>
      <c r="MS18" s="37"/>
      <c r="MT18" s="37"/>
      <c r="MU18" s="37"/>
      <c r="MV18" s="37"/>
      <c r="MW18" s="40"/>
      <c r="MX18" s="40"/>
      <c r="MY18" s="37"/>
      <c r="MZ18" s="37"/>
      <c r="NA18" s="37"/>
      <c r="NB18" s="37"/>
      <c r="NC18" s="37"/>
      <c r="ND18" s="40"/>
      <c r="NE18" s="40"/>
      <c r="NF18" s="37"/>
      <c r="NG18" s="37"/>
      <c r="NH18" s="37"/>
      <c r="NI18" s="37"/>
      <c r="NJ18" s="37"/>
      <c r="NK18" s="40"/>
      <c r="NL18" s="40"/>
      <c r="NM18" s="37"/>
      <c r="NN18" s="37"/>
      <c r="NO18" s="37"/>
      <c r="NP18" s="37"/>
      <c r="NQ18" s="37"/>
      <c r="NR18" s="40"/>
      <c r="NS18" s="40"/>
    </row>
    <row r="19" spans="1:383" s="41" customFormat="1" ht="132" customHeight="1" thickBot="1" x14ac:dyDescent="0.35">
      <c r="A19" s="10" t="s">
        <v>20</v>
      </c>
      <c r="B19" s="30">
        <v>3</v>
      </c>
      <c r="C19" s="42" t="s">
        <v>23</v>
      </c>
      <c r="D19" s="43" t="s">
        <v>47</v>
      </c>
      <c r="E19" s="32" t="s">
        <v>36</v>
      </c>
      <c r="F19" s="32" t="s">
        <v>41</v>
      </c>
      <c r="G19" s="33">
        <v>0</v>
      </c>
      <c r="H19" s="34"/>
      <c r="I19" s="34"/>
      <c r="J19" s="35">
        <f>NETWORKDAYS.INTL(Tabla13[[#This Row],[Fecha 
Inicio]],Tabla13[[#This Row],[Fecha 
Final Propuesta]],1)</f>
        <v>0</v>
      </c>
      <c r="K19" s="38"/>
      <c r="L19" s="35" t="str">
        <f>IF(Tabla13[[#This Row],[Fecha 
Final Real]]&gt;0,NETWORKDAYS.INTL(Tabla13[[#This Row],[Fecha 
Inicio]],Tabla13[[#This Row],[Fecha 
Final Real]],1),"")</f>
        <v/>
      </c>
      <c r="M19" s="36"/>
      <c r="N19" s="37"/>
      <c r="O19" s="37"/>
      <c r="P19" s="37"/>
      <c r="Q19" s="37"/>
      <c r="R19" s="39"/>
      <c r="S19" s="39"/>
      <c r="T19" s="37"/>
      <c r="U19" s="37"/>
      <c r="V19" s="37"/>
      <c r="W19" s="37"/>
      <c r="X19" s="37"/>
      <c r="Y19" s="39"/>
      <c r="Z19" s="39"/>
      <c r="AA19" s="37"/>
      <c r="AB19" s="37"/>
      <c r="AC19" s="37"/>
      <c r="AD19" s="37"/>
      <c r="AE19" s="37"/>
      <c r="AF19" s="39"/>
      <c r="AG19" s="39"/>
      <c r="AH19" s="37"/>
      <c r="AI19" s="37"/>
      <c r="AJ19" s="37"/>
      <c r="AK19" s="37"/>
      <c r="AL19" s="37"/>
      <c r="AM19" s="39"/>
      <c r="AN19" s="39"/>
      <c r="AO19" s="37"/>
      <c r="AP19" s="37"/>
      <c r="AQ19" s="37"/>
      <c r="AR19" s="37"/>
      <c r="AS19" s="37"/>
      <c r="AT19" s="39"/>
      <c r="AU19" s="39"/>
      <c r="AV19" s="37"/>
      <c r="AW19" s="37"/>
      <c r="AX19" s="37"/>
      <c r="AY19" s="37"/>
      <c r="AZ19" s="37"/>
      <c r="BA19" s="39"/>
      <c r="BB19" s="39"/>
      <c r="BC19" s="37"/>
      <c r="BD19" s="37"/>
      <c r="BE19" s="37"/>
      <c r="BF19" s="37"/>
      <c r="BG19" s="37"/>
      <c r="BH19" s="40"/>
      <c r="BI19" s="40"/>
      <c r="BJ19" s="37"/>
      <c r="BK19" s="37"/>
      <c r="BL19" s="37"/>
      <c r="BM19" s="37"/>
      <c r="BN19" s="37"/>
      <c r="BO19" s="40"/>
      <c r="BP19" s="40"/>
      <c r="BQ19" s="37"/>
      <c r="BR19" s="37"/>
      <c r="BS19" s="37"/>
      <c r="BT19" s="37"/>
      <c r="BU19" s="37"/>
      <c r="BV19" s="40"/>
      <c r="BW19" s="40"/>
      <c r="BX19" s="37"/>
      <c r="BY19" s="37"/>
      <c r="BZ19" s="37"/>
      <c r="CA19" s="37"/>
      <c r="CB19" s="37"/>
      <c r="CC19" s="40"/>
      <c r="CD19" s="40"/>
      <c r="CE19" s="37"/>
      <c r="CF19" s="37"/>
      <c r="CG19" s="37"/>
      <c r="CH19" s="37"/>
      <c r="CI19" s="37"/>
      <c r="CJ19" s="40"/>
      <c r="CK19" s="40"/>
      <c r="CL19" s="37"/>
      <c r="CM19" s="37"/>
      <c r="CN19" s="37"/>
      <c r="CO19" s="37"/>
      <c r="CP19" s="37"/>
      <c r="CQ19" s="40"/>
      <c r="CR19" s="40"/>
      <c r="CS19" s="37"/>
      <c r="CT19" s="37"/>
      <c r="CU19" s="37"/>
      <c r="CV19" s="37"/>
      <c r="CW19" s="37"/>
      <c r="CX19" s="40"/>
      <c r="CY19" s="40"/>
      <c r="CZ19" s="37"/>
      <c r="DA19" s="37"/>
      <c r="DB19" s="37"/>
      <c r="DC19" s="37"/>
      <c r="DD19" s="37"/>
      <c r="DE19" s="40"/>
      <c r="DF19" s="40"/>
      <c r="DG19" s="37"/>
      <c r="DH19" s="37"/>
      <c r="DI19" s="37"/>
      <c r="DJ19" s="37"/>
      <c r="DK19" s="37"/>
      <c r="DL19" s="40"/>
      <c r="DM19" s="40"/>
      <c r="DN19" s="37"/>
      <c r="DO19" s="37"/>
      <c r="DP19" s="37"/>
      <c r="DQ19" s="37"/>
      <c r="DR19" s="37"/>
      <c r="DS19" s="40"/>
      <c r="DT19" s="40"/>
      <c r="DU19" s="37"/>
      <c r="DV19" s="37"/>
      <c r="DW19" s="37"/>
      <c r="DX19" s="37"/>
      <c r="DY19" s="37"/>
      <c r="DZ19" s="40"/>
      <c r="EA19" s="40"/>
      <c r="EB19" s="37"/>
      <c r="EC19" s="37"/>
      <c r="ED19" s="37"/>
      <c r="EE19" s="37"/>
      <c r="EF19" s="37"/>
      <c r="EG19" s="40"/>
      <c r="EH19" s="40"/>
      <c r="EI19" s="37"/>
      <c r="EJ19" s="37"/>
      <c r="EK19" s="37"/>
      <c r="EL19" s="37"/>
      <c r="EM19" s="37"/>
      <c r="EN19" s="40"/>
      <c r="EO19" s="40"/>
      <c r="EP19" s="37"/>
      <c r="EQ19" s="37"/>
      <c r="ER19" s="37"/>
      <c r="ES19" s="37"/>
      <c r="ET19" s="37"/>
      <c r="EU19" s="40"/>
      <c r="EV19" s="40"/>
      <c r="EW19" s="37"/>
      <c r="EX19" s="37"/>
      <c r="EY19" s="37"/>
      <c r="EZ19" s="37"/>
      <c r="FA19" s="37"/>
      <c r="FB19" s="40"/>
      <c r="FC19" s="40"/>
      <c r="FD19" s="37"/>
      <c r="FE19" s="37"/>
      <c r="FF19" s="37"/>
      <c r="FG19" s="37"/>
      <c r="FH19" s="37"/>
      <c r="FI19" s="40"/>
      <c r="FJ19" s="40"/>
      <c r="FK19" s="37"/>
      <c r="FL19" s="37"/>
      <c r="FM19" s="37"/>
      <c r="FN19" s="37"/>
      <c r="FO19" s="37"/>
      <c r="FP19" s="40"/>
      <c r="FQ19" s="40"/>
      <c r="FR19" s="37"/>
      <c r="FS19" s="37"/>
      <c r="FT19" s="37"/>
      <c r="FU19" s="37"/>
      <c r="FV19" s="37"/>
      <c r="FW19" s="40"/>
      <c r="FX19" s="40"/>
      <c r="FY19" s="37"/>
      <c r="FZ19" s="37"/>
      <c r="GA19" s="37"/>
      <c r="GB19" s="37"/>
      <c r="GC19" s="37"/>
      <c r="GD19" s="40"/>
      <c r="GE19" s="40"/>
      <c r="GF19" s="37"/>
      <c r="GG19" s="37"/>
      <c r="GH19" s="37"/>
      <c r="GI19" s="37"/>
      <c r="GJ19" s="37"/>
      <c r="GK19" s="40"/>
      <c r="GL19" s="40"/>
      <c r="GM19" s="37"/>
      <c r="GN19" s="37"/>
      <c r="GO19" s="37"/>
      <c r="GP19" s="37"/>
      <c r="GQ19" s="37"/>
      <c r="GR19" s="40"/>
      <c r="GS19" s="40"/>
      <c r="GT19" s="37"/>
      <c r="GU19" s="37"/>
      <c r="GV19" s="37"/>
      <c r="GW19" s="37"/>
      <c r="GX19" s="37"/>
      <c r="GY19" s="40"/>
      <c r="GZ19" s="40"/>
      <c r="HA19" s="37"/>
      <c r="HB19" s="37"/>
      <c r="HC19" s="37"/>
      <c r="HD19" s="37"/>
      <c r="HE19" s="37"/>
      <c r="HF19" s="40"/>
      <c r="HG19" s="40"/>
      <c r="HH19" s="37"/>
      <c r="HI19" s="37"/>
      <c r="HJ19" s="37"/>
      <c r="HK19" s="37"/>
      <c r="HL19" s="37"/>
      <c r="HM19" s="40"/>
      <c r="HN19" s="40"/>
      <c r="HO19" s="37"/>
      <c r="HP19" s="37"/>
      <c r="HQ19" s="37"/>
      <c r="HR19" s="37"/>
      <c r="HS19" s="37"/>
      <c r="HT19" s="40"/>
      <c r="HU19" s="40"/>
      <c r="HV19" s="37"/>
      <c r="HW19" s="37"/>
      <c r="HX19" s="37"/>
      <c r="HY19" s="37"/>
      <c r="HZ19" s="37"/>
      <c r="IA19" s="40"/>
      <c r="IB19" s="40"/>
      <c r="IC19" s="37"/>
      <c r="ID19" s="37"/>
      <c r="IE19" s="37"/>
      <c r="IF19" s="37"/>
      <c r="IG19" s="37"/>
      <c r="IH19" s="40"/>
      <c r="II19" s="40"/>
      <c r="IJ19" s="37"/>
      <c r="IK19" s="37"/>
      <c r="IL19" s="37"/>
      <c r="IM19" s="37"/>
      <c r="IN19" s="37"/>
      <c r="IO19" s="40"/>
      <c r="IP19" s="40"/>
      <c r="IQ19" s="37"/>
      <c r="IR19" s="37"/>
      <c r="IS19" s="37"/>
      <c r="IT19" s="37"/>
      <c r="IU19" s="37"/>
      <c r="IV19" s="40"/>
      <c r="IW19" s="40"/>
      <c r="IX19" s="37"/>
      <c r="IY19" s="37"/>
      <c r="IZ19" s="37"/>
      <c r="JA19" s="37"/>
      <c r="JB19" s="37"/>
      <c r="JC19" s="40"/>
      <c r="JD19" s="40"/>
      <c r="JE19" s="37"/>
      <c r="JF19" s="37"/>
      <c r="JG19" s="37"/>
      <c r="JH19" s="37"/>
      <c r="JI19" s="37"/>
      <c r="JJ19" s="40"/>
      <c r="JK19" s="40"/>
      <c r="JL19" s="37"/>
      <c r="JM19" s="37"/>
      <c r="JN19" s="37"/>
      <c r="JO19" s="37"/>
      <c r="JP19" s="37"/>
      <c r="JQ19" s="40"/>
      <c r="JR19" s="40"/>
      <c r="JS19" s="37"/>
      <c r="JT19" s="37"/>
      <c r="JU19" s="37"/>
      <c r="JV19" s="37"/>
      <c r="JW19" s="37"/>
      <c r="JX19" s="40"/>
      <c r="JY19" s="40"/>
      <c r="JZ19" s="37"/>
      <c r="KA19" s="37"/>
      <c r="KB19" s="37"/>
      <c r="KC19" s="37"/>
      <c r="KD19" s="37"/>
      <c r="KE19" s="40"/>
      <c r="KF19" s="40"/>
      <c r="KG19" s="37"/>
      <c r="KH19" s="37"/>
      <c r="KI19" s="37"/>
      <c r="KJ19" s="37"/>
      <c r="KK19" s="37"/>
      <c r="KL19" s="40"/>
      <c r="KM19" s="40"/>
      <c r="KN19" s="37"/>
      <c r="KO19" s="37"/>
      <c r="KP19" s="37"/>
      <c r="KQ19" s="37"/>
      <c r="KR19" s="37"/>
      <c r="KS19" s="40"/>
      <c r="KT19" s="40"/>
      <c r="KU19" s="37"/>
      <c r="KV19" s="37"/>
      <c r="KW19" s="37"/>
      <c r="KX19" s="37"/>
      <c r="KY19" s="37"/>
      <c r="KZ19" s="40"/>
      <c r="LA19" s="40"/>
      <c r="LB19" s="37"/>
      <c r="LC19" s="37"/>
      <c r="LD19" s="37"/>
      <c r="LE19" s="37"/>
      <c r="LF19" s="37"/>
      <c r="LG19" s="40"/>
      <c r="LH19" s="40"/>
      <c r="LI19" s="37"/>
      <c r="LJ19" s="37"/>
      <c r="LK19" s="37"/>
      <c r="LL19" s="37"/>
      <c r="LM19" s="37"/>
      <c r="LN19" s="40"/>
      <c r="LO19" s="40"/>
      <c r="LP19" s="37"/>
      <c r="LQ19" s="37"/>
      <c r="LR19" s="37"/>
      <c r="LS19" s="37"/>
      <c r="LT19" s="37"/>
      <c r="LU19" s="40"/>
      <c r="LV19" s="40"/>
      <c r="LW19" s="37"/>
      <c r="LX19" s="37"/>
      <c r="LY19" s="37"/>
      <c r="LZ19" s="37"/>
      <c r="MA19" s="37"/>
      <c r="MB19" s="40"/>
      <c r="MC19" s="40"/>
      <c r="MD19" s="37"/>
      <c r="ME19" s="37"/>
      <c r="MF19" s="37"/>
      <c r="MG19" s="37"/>
      <c r="MH19" s="37"/>
      <c r="MI19" s="40"/>
      <c r="MJ19" s="40"/>
      <c r="MK19" s="37"/>
      <c r="ML19" s="37"/>
      <c r="MM19" s="37"/>
      <c r="MN19" s="37"/>
      <c r="MO19" s="37"/>
      <c r="MP19" s="40"/>
      <c r="MQ19" s="40"/>
      <c r="MR19" s="37"/>
      <c r="MS19" s="37"/>
      <c r="MT19" s="37"/>
      <c r="MU19" s="37"/>
      <c r="MV19" s="37"/>
      <c r="MW19" s="40"/>
      <c r="MX19" s="40"/>
      <c r="MY19" s="37"/>
      <c r="MZ19" s="37"/>
      <c r="NA19" s="37"/>
      <c r="NB19" s="37"/>
      <c r="NC19" s="37"/>
      <c r="ND19" s="40"/>
      <c r="NE19" s="40"/>
      <c r="NF19" s="37"/>
      <c r="NG19" s="37"/>
      <c r="NH19" s="37"/>
      <c r="NI19" s="37"/>
      <c r="NJ19" s="37"/>
      <c r="NK19" s="40"/>
      <c r="NL19" s="40"/>
      <c r="NM19" s="37"/>
      <c r="NN19" s="37"/>
      <c r="NO19" s="37"/>
      <c r="NP19" s="37"/>
      <c r="NQ19" s="37"/>
      <c r="NR19" s="40"/>
      <c r="NS19" s="40"/>
    </row>
    <row r="20" spans="1:383" s="41" customFormat="1" ht="132" customHeight="1" thickBot="1" x14ac:dyDescent="0.35">
      <c r="A20" s="10"/>
      <c r="B20" s="76"/>
      <c r="C20" s="76" t="s">
        <v>51</v>
      </c>
      <c r="D20" s="77" t="s">
        <v>48</v>
      </c>
      <c r="E20" s="44" t="s">
        <v>49</v>
      </c>
      <c r="F20" s="44" t="s">
        <v>41</v>
      </c>
      <c r="G20" s="33">
        <v>0</v>
      </c>
      <c r="H20" s="46"/>
      <c r="I20" s="46"/>
      <c r="J20" s="78">
        <f>NETWORKDAYS.INTL(Tabla13[[#This Row],[Fecha 
Inicio]],Tabla13[[#This Row],[Fecha 
Final Propuesta]],1)</f>
        <v>0</v>
      </c>
      <c r="K20" s="46"/>
      <c r="L20" s="79" t="str">
        <f>IF(Tabla13[[#This Row],[Fecha 
Final Real]]&gt;0,NETWORKDAYS.INTL(Tabla13[[#This Row],[Fecha 
Inicio]],Tabla13[[#This Row],[Fecha 
Final Real]],1),"")</f>
        <v/>
      </c>
      <c r="M20" s="36"/>
      <c r="N20" s="37"/>
      <c r="O20" s="37"/>
      <c r="P20" s="37"/>
      <c r="Q20" s="37"/>
      <c r="R20" s="39"/>
      <c r="S20" s="39"/>
      <c r="T20" s="37"/>
      <c r="U20" s="37"/>
      <c r="V20" s="37"/>
      <c r="W20" s="37"/>
      <c r="X20" s="37"/>
      <c r="Y20" s="39"/>
      <c r="Z20" s="39"/>
      <c r="AA20" s="37"/>
      <c r="AB20" s="37"/>
      <c r="AC20" s="37"/>
      <c r="AD20" s="37"/>
      <c r="AE20" s="37"/>
      <c r="AF20" s="39"/>
      <c r="AG20" s="39"/>
      <c r="AH20" s="37"/>
      <c r="AI20" s="37"/>
      <c r="AJ20" s="37"/>
      <c r="AK20" s="37"/>
      <c r="AL20" s="37"/>
      <c r="AM20" s="39"/>
      <c r="AN20" s="39"/>
      <c r="AO20" s="37"/>
      <c r="AP20" s="37"/>
      <c r="AQ20" s="37"/>
      <c r="AR20" s="37"/>
      <c r="AS20" s="37"/>
      <c r="AT20" s="39"/>
      <c r="AU20" s="39"/>
      <c r="AV20" s="37"/>
      <c r="AW20" s="37"/>
      <c r="AX20" s="37"/>
      <c r="AY20" s="37"/>
      <c r="AZ20" s="37"/>
      <c r="BA20" s="39"/>
      <c r="BB20" s="39"/>
      <c r="BC20" s="37"/>
      <c r="BD20" s="37"/>
      <c r="BE20" s="37"/>
      <c r="BF20" s="37"/>
      <c r="BG20" s="37"/>
      <c r="BH20" s="40"/>
      <c r="BI20" s="40"/>
      <c r="BJ20" s="37"/>
      <c r="BK20" s="37"/>
      <c r="BL20" s="37"/>
      <c r="BM20" s="37"/>
      <c r="BN20" s="37"/>
      <c r="BO20" s="40"/>
      <c r="BP20" s="40"/>
      <c r="BQ20" s="37"/>
      <c r="BR20" s="37"/>
      <c r="BS20" s="37"/>
      <c r="BT20" s="37"/>
      <c r="BU20" s="37"/>
      <c r="BV20" s="40"/>
      <c r="BW20" s="40"/>
      <c r="BX20" s="37"/>
      <c r="BY20" s="37"/>
      <c r="BZ20" s="37"/>
      <c r="CA20" s="37"/>
      <c r="CB20" s="37"/>
      <c r="CC20" s="40"/>
      <c r="CD20" s="40"/>
      <c r="CE20" s="37"/>
      <c r="CF20" s="37"/>
      <c r="CG20" s="37"/>
      <c r="CH20" s="37"/>
      <c r="CI20" s="37"/>
      <c r="CJ20" s="40"/>
      <c r="CK20" s="40"/>
      <c r="CL20" s="37"/>
      <c r="CM20" s="37"/>
      <c r="CN20" s="37"/>
      <c r="CO20" s="37"/>
      <c r="CP20" s="37"/>
      <c r="CQ20" s="40"/>
      <c r="CR20" s="40"/>
      <c r="CS20" s="37"/>
      <c r="CT20" s="37"/>
      <c r="CU20" s="37"/>
      <c r="CV20" s="37"/>
      <c r="CW20" s="37"/>
      <c r="CX20" s="40"/>
      <c r="CY20" s="40"/>
      <c r="CZ20" s="37"/>
      <c r="DA20" s="37"/>
      <c r="DB20" s="37"/>
      <c r="DC20" s="37"/>
      <c r="DD20" s="37"/>
      <c r="DE20" s="40"/>
      <c r="DF20" s="40"/>
      <c r="DG20" s="37"/>
      <c r="DH20" s="37"/>
      <c r="DI20" s="37"/>
      <c r="DJ20" s="37"/>
      <c r="DK20" s="37"/>
      <c r="DL20" s="40"/>
      <c r="DM20" s="40"/>
      <c r="DN20" s="37"/>
      <c r="DO20" s="37"/>
      <c r="DP20" s="37"/>
      <c r="DQ20" s="37"/>
      <c r="DR20" s="37"/>
      <c r="DS20" s="40"/>
      <c r="DT20" s="40"/>
      <c r="DU20" s="37"/>
      <c r="DV20" s="37"/>
      <c r="DW20" s="37"/>
      <c r="DX20" s="37"/>
      <c r="DY20" s="37"/>
      <c r="DZ20" s="40"/>
      <c r="EA20" s="40"/>
      <c r="EB20" s="37"/>
      <c r="EC20" s="37"/>
      <c r="ED20" s="37"/>
      <c r="EE20" s="37"/>
      <c r="EF20" s="37"/>
      <c r="EG20" s="40"/>
      <c r="EH20" s="40"/>
      <c r="EI20" s="37"/>
      <c r="EJ20" s="37"/>
      <c r="EK20" s="37"/>
      <c r="EL20" s="37"/>
      <c r="EM20" s="37"/>
      <c r="EN20" s="40"/>
      <c r="EO20" s="40"/>
      <c r="EP20" s="37"/>
      <c r="EQ20" s="37"/>
      <c r="ER20" s="37"/>
      <c r="ES20" s="37"/>
      <c r="ET20" s="37"/>
      <c r="EU20" s="40"/>
      <c r="EV20" s="40"/>
      <c r="EW20" s="37"/>
      <c r="EX20" s="37"/>
      <c r="EY20" s="37"/>
      <c r="EZ20" s="37"/>
      <c r="FA20" s="37"/>
      <c r="FB20" s="40"/>
      <c r="FC20" s="40"/>
      <c r="FD20" s="37"/>
      <c r="FE20" s="37"/>
      <c r="FF20" s="37"/>
      <c r="FG20" s="37"/>
      <c r="FH20" s="37"/>
      <c r="FI20" s="40"/>
      <c r="FJ20" s="40"/>
      <c r="FK20" s="37"/>
      <c r="FL20" s="37"/>
      <c r="FM20" s="37"/>
      <c r="FN20" s="37"/>
      <c r="FO20" s="37"/>
      <c r="FP20" s="40"/>
      <c r="FQ20" s="40"/>
      <c r="FR20" s="37"/>
      <c r="FS20" s="37"/>
      <c r="FT20" s="37"/>
      <c r="FU20" s="37"/>
      <c r="FV20" s="37"/>
      <c r="FW20" s="40"/>
      <c r="FX20" s="40"/>
      <c r="FY20" s="37"/>
      <c r="FZ20" s="37"/>
      <c r="GA20" s="37"/>
      <c r="GB20" s="37"/>
      <c r="GC20" s="37"/>
      <c r="GD20" s="40"/>
      <c r="GE20" s="40"/>
      <c r="GF20" s="37"/>
      <c r="GG20" s="37"/>
      <c r="GH20" s="37"/>
      <c r="GI20" s="37"/>
      <c r="GJ20" s="37"/>
      <c r="GK20" s="40"/>
      <c r="GL20" s="40"/>
      <c r="GM20" s="37"/>
      <c r="GN20" s="37"/>
      <c r="GO20" s="37"/>
      <c r="GP20" s="37"/>
      <c r="GQ20" s="37"/>
      <c r="GR20" s="40"/>
      <c r="GS20" s="40"/>
      <c r="GT20" s="37"/>
      <c r="GU20" s="37"/>
      <c r="GV20" s="37"/>
      <c r="GW20" s="37"/>
      <c r="GX20" s="37"/>
      <c r="GY20" s="40"/>
      <c r="GZ20" s="40"/>
      <c r="HA20" s="37"/>
      <c r="HB20" s="37"/>
      <c r="HC20" s="37"/>
      <c r="HD20" s="37"/>
      <c r="HE20" s="37"/>
      <c r="HF20" s="40"/>
      <c r="HG20" s="40"/>
      <c r="HH20" s="37"/>
      <c r="HI20" s="37"/>
      <c r="HJ20" s="37"/>
      <c r="HK20" s="37"/>
      <c r="HL20" s="37"/>
      <c r="HM20" s="40"/>
      <c r="HN20" s="40"/>
      <c r="HO20" s="37"/>
      <c r="HP20" s="37"/>
      <c r="HQ20" s="37"/>
      <c r="HR20" s="37"/>
      <c r="HS20" s="37"/>
      <c r="HT20" s="40"/>
      <c r="HU20" s="40"/>
      <c r="HV20" s="37"/>
      <c r="HW20" s="37"/>
      <c r="HX20" s="37"/>
      <c r="HY20" s="37"/>
      <c r="HZ20" s="37"/>
      <c r="IA20" s="40"/>
      <c r="IB20" s="40"/>
      <c r="IC20" s="37"/>
      <c r="ID20" s="37"/>
      <c r="IE20" s="37"/>
      <c r="IF20" s="37"/>
      <c r="IG20" s="37"/>
      <c r="IH20" s="40"/>
      <c r="II20" s="40"/>
      <c r="IJ20" s="37"/>
      <c r="IK20" s="37"/>
      <c r="IL20" s="37"/>
      <c r="IM20" s="37"/>
      <c r="IN20" s="37"/>
      <c r="IO20" s="40"/>
      <c r="IP20" s="40"/>
      <c r="IQ20" s="37"/>
      <c r="IR20" s="37"/>
      <c r="IS20" s="37"/>
      <c r="IT20" s="37"/>
      <c r="IU20" s="37"/>
      <c r="IV20" s="40"/>
      <c r="IW20" s="40"/>
      <c r="IX20" s="37"/>
      <c r="IY20" s="37"/>
      <c r="IZ20" s="37"/>
      <c r="JA20" s="37"/>
      <c r="JB20" s="37"/>
      <c r="JC20" s="40"/>
      <c r="JD20" s="40"/>
      <c r="JE20" s="37"/>
      <c r="JF20" s="37"/>
      <c r="JG20" s="37"/>
      <c r="JH20" s="37"/>
      <c r="JI20" s="37"/>
      <c r="JJ20" s="40"/>
      <c r="JK20" s="40"/>
      <c r="JL20" s="37"/>
      <c r="JM20" s="37"/>
      <c r="JN20" s="37"/>
      <c r="JO20" s="37"/>
      <c r="JP20" s="37"/>
      <c r="JQ20" s="40"/>
      <c r="JR20" s="40"/>
      <c r="JS20" s="37"/>
      <c r="JT20" s="37"/>
      <c r="JU20" s="37"/>
      <c r="JV20" s="37"/>
      <c r="JW20" s="37"/>
      <c r="JX20" s="40"/>
      <c r="JY20" s="40"/>
      <c r="JZ20" s="37"/>
      <c r="KA20" s="37"/>
      <c r="KB20" s="37"/>
      <c r="KC20" s="37"/>
      <c r="KD20" s="37"/>
      <c r="KE20" s="40"/>
      <c r="KF20" s="40"/>
      <c r="KG20" s="37"/>
      <c r="KH20" s="37"/>
      <c r="KI20" s="37"/>
      <c r="KJ20" s="37"/>
      <c r="KK20" s="37"/>
      <c r="KL20" s="40"/>
      <c r="KM20" s="40"/>
      <c r="KN20" s="37"/>
      <c r="KO20" s="37"/>
      <c r="KP20" s="37"/>
      <c r="KQ20" s="37"/>
      <c r="KR20" s="37"/>
      <c r="KS20" s="40"/>
      <c r="KT20" s="40"/>
      <c r="KU20" s="37"/>
      <c r="KV20" s="37"/>
      <c r="KW20" s="37"/>
      <c r="KX20" s="37"/>
      <c r="KY20" s="37"/>
      <c r="KZ20" s="40"/>
      <c r="LA20" s="40"/>
      <c r="LB20" s="37"/>
      <c r="LC20" s="37"/>
      <c r="LD20" s="37"/>
      <c r="LE20" s="37"/>
      <c r="LF20" s="37"/>
      <c r="LG20" s="40"/>
      <c r="LH20" s="40"/>
      <c r="LI20" s="37"/>
      <c r="LJ20" s="37"/>
      <c r="LK20" s="37"/>
      <c r="LL20" s="37"/>
      <c r="LM20" s="37"/>
      <c r="LN20" s="40"/>
      <c r="LO20" s="40"/>
      <c r="LP20" s="37"/>
      <c r="LQ20" s="37"/>
      <c r="LR20" s="37"/>
      <c r="LS20" s="37"/>
      <c r="LT20" s="37"/>
      <c r="LU20" s="40"/>
      <c r="LV20" s="40"/>
      <c r="LW20" s="37"/>
      <c r="LX20" s="37"/>
      <c r="LY20" s="37"/>
      <c r="LZ20" s="37"/>
      <c r="MA20" s="37"/>
      <c r="MB20" s="40"/>
      <c r="MC20" s="40"/>
      <c r="MD20" s="37"/>
      <c r="ME20" s="37"/>
      <c r="MF20" s="37"/>
      <c r="MG20" s="37"/>
      <c r="MH20" s="37"/>
      <c r="MI20" s="40"/>
      <c r="MJ20" s="40"/>
      <c r="MK20" s="37"/>
      <c r="ML20" s="37"/>
      <c r="MM20" s="37"/>
      <c r="MN20" s="37"/>
      <c r="MO20" s="37"/>
      <c r="MP20" s="40"/>
      <c r="MQ20" s="40"/>
      <c r="MR20" s="37"/>
      <c r="MS20" s="37"/>
      <c r="MT20" s="37"/>
      <c r="MU20" s="37"/>
      <c r="MV20" s="37"/>
      <c r="MW20" s="40"/>
      <c r="MX20" s="40"/>
      <c r="MY20" s="37"/>
      <c r="MZ20" s="37"/>
      <c r="NA20" s="37"/>
      <c r="NB20" s="37"/>
      <c r="NC20" s="37"/>
      <c r="ND20" s="40"/>
      <c r="NE20" s="40"/>
      <c r="NF20" s="37"/>
      <c r="NG20" s="37"/>
      <c r="NH20" s="37"/>
      <c r="NI20" s="37"/>
      <c r="NJ20" s="37"/>
      <c r="NK20" s="40"/>
      <c r="NL20" s="40"/>
      <c r="NM20" s="37"/>
      <c r="NN20" s="37"/>
      <c r="NO20" s="37"/>
      <c r="NP20" s="37"/>
      <c r="NQ20" s="37"/>
      <c r="NR20" s="40"/>
      <c r="NS20" s="40"/>
    </row>
    <row r="21" spans="1:383" s="41" customFormat="1" ht="132" customHeight="1" thickBot="1" x14ac:dyDescent="0.35">
      <c r="A21" s="10"/>
      <c r="B21" s="76"/>
      <c r="C21" s="76" t="s">
        <v>52</v>
      </c>
      <c r="D21" s="77" t="s">
        <v>50</v>
      </c>
      <c r="E21" s="44" t="s">
        <v>49</v>
      </c>
      <c r="F21" s="44" t="s">
        <v>41</v>
      </c>
      <c r="G21" s="33">
        <v>0</v>
      </c>
      <c r="H21" s="46"/>
      <c r="I21" s="46"/>
      <c r="J21" s="78">
        <f>NETWORKDAYS.INTL(Tabla13[[#This Row],[Fecha 
Inicio]],Tabla13[[#This Row],[Fecha 
Final Propuesta]],1)</f>
        <v>0</v>
      </c>
      <c r="K21" s="46"/>
      <c r="L21" s="79" t="str">
        <f>IF(Tabla13[[#This Row],[Fecha 
Final Real]]&gt;0,NETWORKDAYS.INTL(Tabla13[[#This Row],[Fecha 
Inicio]],Tabla13[[#This Row],[Fecha 
Final Real]],1),"")</f>
        <v/>
      </c>
      <c r="M21" s="36"/>
      <c r="N21" s="37"/>
      <c r="O21" s="37"/>
      <c r="P21" s="37"/>
      <c r="Q21" s="37"/>
      <c r="R21" s="39"/>
      <c r="S21" s="39"/>
      <c r="T21" s="37"/>
      <c r="U21" s="37"/>
      <c r="V21" s="37"/>
      <c r="W21" s="37"/>
      <c r="X21" s="37"/>
      <c r="Y21" s="39"/>
      <c r="Z21" s="39"/>
      <c r="AA21" s="37"/>
      <c r="AB21" s="37"/>
      <c r="AC21" s="37"/>
      <c r="AD21" s="37"/>
      <c r="AE21" s="37"/>
      <c r="AF21" s="39"/>
      <c r="AG21" s="39"/>
      <c r="AH21" s="37"/>
      <c r="AI21" s="37"/>
      <c r="AJ21" s="37"/>
      <c r="AK21" s="37"/>
      <c r="AL21" s="37"/>
      <c r="AM21" s="39"/>
      <c r="AN21" s="39"/>
      <c r="AO21" s="37"/>
      <c r="AP21" s="37"/>
      <c r="AQ21" s="37"/>
      <c r="AR21" s="37"/>
      <c r="AS21" s="37"/>
      <c r="AT21" s="39"/>
      <c r="AU21" s="39"/>
      <c r="AV21" s="37"/>
      <c r="AW21" s="37"/>
      <c r="AX21" s="37"/>
      <c r="AY21" s="37"/>
      <c r="AZ21" s="37"/>
      <c r="BA21" s="39"/>
      <c r="BB21" s="39"/>
      <c r="BC21" s="37"/>
      <c r="BD21" s="37"/>
      <c r="BE21" s="37"/>
      <c r="BF21" s="37"/>
      <c r="BG21" s="37"/>
      <c r="BH21" s="40"/>
      <c r="BI21" s="40"/>
      <c r="BJ21" s="37"/>
      <c r="BK21" s="37"/>
      <c r="BL21" s="37"/>
      <c r="BM21" s="37"/>
      <c r="BN21" s="37"/>
      <c r="BO21" s="40"/>
      <c r="BP21" s="40"/>
      <c r="BQ21" s="37"/>
      <c r="BR21" s="37"/>
      <c r="BS21" s="37"/>
      <c r="BT21" s="37"/>
      <c r="BU21" s="37"/>
      <c r="BV21" s="40"/>
      <c r="BW21" s="40"/>
      <c r="BX21" s="37"/>
      <c r="BY21" s="37"/>
      <c r="BZ21" s="37"/>
      <c r="CA21" s="37"/>
      <c r="CB21" s="37"/>
      <c r="CC21" s="40"/>
      <c r="CD21" s="40"/>
      <c r="CE21" s="37"/>
      <c r="CF21" s="37"/>
      <c r="CG21" s="37"/>
      <c r="CH21" s="37"/>
      <c r="CI21" s="37"/>
      <c r="CJ21" s="40"/>
      <c r="CK21" s="40"/>
      <c r="CL21" s="37"/>
      <c r="CM21" s="37"/>
      <c r="CN21" s="37"/>
      <c r="CO21" s="37"/>
      <c r="CP21" s="37"/>
      <c r="CQ21" s="40"/>
      <c r="CR21" s="40"/>
      <c r="CS21" s="37"/>
      <c r="CT21" s="37"/>
      <c r="CU21" s="37"/>
      <c r="CV21" s="37"/>
      <c r="CW21" s="37"/>
      <c r="CX21" s="40"/>
      <c r="CY21" s="40"/>
      <c r="CZ21" s="37"/>
      <c r="DA21" s="37"/>
      <c r="DB21" s="37"/>
      <c r="DC21" s="37"/>
      <c r="DD21" s="37"/>
      <c r="DE21" s="40"/>
      <c r="DF21" s="40"/>
      <c r="DG21" s="37"/>
      <c r="DH21" s="37"/>
      <c r="DI21" s="37"/>
      <c r="DJ21" s="37"/>
      <c r="DK21" s="37"/>
      <c r="DL21" s="40"/>
      <c r="DM21" s="40"/>
      <c r="DN21" s="37"/>
      <c r="DO21" s="37"/>
      <c r="DP21" s="37"/>
      <c r="DQ21" s="37"/>
      <c r="DR21" s="37"/>
      <c r="DS21" s="40"/>
      <c r="DT21" s="40"/>
      <c r="DU21" s="37"/>
      <c r="DV21" s="37"/>
      <c r="DW21" s="37"/>
      <c r="DX21" s="37"/>
      <c r="DY21" s="37"/>
      <c r="DZ21" s="40"/>
      <c r="EA21" s="40"/>
      <c r="EB21" s="37"/>
      <c r="EC21" s="37"/>
      <c r="ED21" s="37"/>
      <c r="EE21" s="37"/>
      <c r="EF21" s="37"/>
      <c r="EG21" s="40"/>
      <c r="EH21" s="40"/>
      <c r="EI21" s="37"/>
      <c r="EJ21" s="37"/>
      <c r="EK21" s="37"/>
      <c r="EL21" s="37"/>
      <c r="EM21" s="37"/>
      <c r="EN21" s="40"/>
      <c r="EO21" s="40"/>
      <c r="EP21" s="37"/>
      <c r="EQ21" s="37"/>
      <c r="ER21" s="37"/>
      <c r="ES21" s="37"/>
      <c r="ET21" s="37"/>
      <c r="EU21" s="40"/>
      <c r="EV21" s="40"/>
      <c r="EW21" s="37"/>
      <c r="EX21" s="37"/>
      <c r="EY21" s="37"/>
      <c r="EZ21" s="37"/>
      <c r="FA21" s="37"/>
      <c r="FB21" s="40"/>
      <c r="FC21" s="40"/>
      <c r="FD21" s="37"/>
      <c r="FE21" s="37"/>
      <c r="FF21" s="37"/>
      <c r="FG21" s="37"/>
      <c r="FH21" s="37"/>
      <c r="FI21" s="40"/>
      <c r="FJ21" s="40"/>
      <c r="FK21" s="37"/>
      <c r="FL21" s="37"/>
      <c r="FM21" s="37"/>
      <c r="FN21" s="37"/>
      <c r="FO21" s="37"/>
      <c r="FP21" s="40"/>
      <c r="FQ21" s="40"/>
      <c r="FR21" s="37"/>
      <c r="FS21" s="37"/>
      <c r="FT21" s="37"/>
      <c r="FU21" s="37"/>
      <c r="FV21" s="37"/>
      <c r="FW21" s="40"/>
      <c r="FX21" s="40"/>
      <c r="FY21" s="37"/>
      <c r="FZ21" s="37"/>
      <c r="GA21" s="37"/>
      <c r="GB21" s="37"/>
      <c r="GC21" s="37"/>
      <c r="GD21" s="40"/>
      <c r="GE21" s="40"/>
      <c r="GF21" s="37"/>
      <c r="GG21" s="37"/>
      <c r="GH21" s="37"/>
      <c r="GI21" s="37"/>
      <c r="GJ21" s="37"/>
      <c r="GK21" s="40"/>
      <c r="GL21" s="40"/>
      <c r="GM21" s="37"/>
      <c r="GN21" s="37"/>
      <c r="GO21" s="37"/>
      <c r="GP21" s="37"/>
      <c r="GQ21" s="37"/>
      <c r="GR21" s="40"/>
      <c r="GS21" s="40"/>
      <c r="GT21" s="37"/>
      <c r="GU21" s="37"/>
      <c r="GV21" s="37"/>
      <c r="GW21" s="37"/>
      <c r="GX21" s="37"/>
      <c r="GY21" s="40"/>
      <c r="GZ21" s="40"/>
      <c r="HA21" s="37"/>
      <c r="HB21" s="37"/>
      <c r="HC21" s="37"/>
      <c r="HD21" s="37"/>
      <c r="HE21" s="37"/>
      <c r="HF21" s="40"/>
      <c r="HG21" s="40"/>
      <c r="HH21" s="37"/>
      <c r="HI21" s="37"/>
      <c r="HJ21" s="37"/>
      <c r="HK21" s="37"/>
      <c r="HL21" s="37"/>
      <c r="HM21" s="40"/>
      <c r="HN21" s="40"/>
      <c r="HO21" s="37"/>
      <c r="HP21" s="37"/>
      <c r="HQ21" s="37"/>
      <c r="HR21" s="37"/>
      <c r="HS21" s="37"/>
      <c r="HT21" s="40"/>
      <c r="HU21" s="40"/>
      <c r="HV21" s="37"/>
      <c r="HW21" s="37"/>
      <c r="HX21" s="37"/>
      <c r="HY21" s="37"/>
      <c r="HZ21" s="37"/>
      <c r="IA21" s="40"/>
      <c r="IB21" s="40"/>
      <c r="IC21" s="37"/>
      <c r="ID21" s="37"/>
      <c r="IE21" s="37"/>
      <c r="IF21" s="37"/>
      <c r="IG21" s="37"/>
      <c r="IH21" s="40"/>
      <c r="II21" s="40"/>
      <c r="IJ21" s="37"/>
      <c r="IK21" s="37"/>
      <c r="IL21" s="37"/>
      <c r="IM21" s="37"/>
      <c r="IN21" s="37"/>
      <c r="IO21" s="40"/>
      <c r="IP21" s="40"/>
      <c r="IQ21" s="37"/>
      <c r="IR21" s="37"/>
      <c r="IS21" s="37"/>
      <c r="IT21" s="37"/>
      <c r="IU21" s="37"/>
      <c r="IV21" s="40"/>
      <c r="IW21" s="40"/>
      <c r="IX21" s="37"/>
      <c r="IY21" s="37"/>
      <c r="IZ21" s="37"/>
      <c r="JA21" s="37"/>
      <c r="JB21" s="37"/>
      <c r="JC21" s="40"/>
      <c r="JD21" s="40"/>
      <c r="JE21" s="37"/>
      <c r="JF21" s="37"/>
      <c r="JG21" s="37"/>
      <c r="JH21" s="37"/>
      <c r="JI21" s="37"/>
      <c r="JJ21" s="40"/>
      <c r="JK21" s="40"/>
      <c r="JL21" s="37"/>
      <c r="JM21" s="37"/>
      <c r="JN21" s="37"/>
      <c r="JO21" s="37"/>
      <c r="JP21" s="37"/>
      <c r="JQ21" s="40"/>
      <c r="JR21" s="40"/>
      <c r="JS21" s="37"/>
      <c r="JT21" s="37"/>
      <c r="JU21" s="37"/>
      <c r="JV21" s="37"/>
      <c r="JW21" s="37"/>
      <c r="JX21" s="40"/>
      <c r="JY21" s="40"/>
      <c r="JZ21" s="37"/>
      <c r="KA21" s="37"/>
      <c r="KB21" s="37"/>
      <c r="KC21" s="37"/>
      <c r="KD21" s="37"/>
      <c r="KE21" s="40"/>
      <c r="KF21" s="40"/>
      <c r="KG21" s="37"/>
      <c r="KH21" s="37"/>
      <c r="KI21" s="37"/>
      <c r="KJ21" s="37"/>
      <c r="KK21" s="37"/>
      <c r="KL21" s="40"/>
      <c r="KM21" s="40"/>
      <c r="KN21" s="37"/>
      <c r="KO21" s="37"/>
      <c r="KP21" s="37"/>
      <c r="KQ21" s="37"/>
      <c r="KR21" s="37"/>
      <c r="KS21" s="40"/>
      <c r="KT21" s="40"/>
      <c r="KU21" s="37"/>
      <c r="KV21" s="37"/>
      <c r="KW21" s="37"/>
      <c r="KX21" s="37"/>
      <c r="KY21" s="37"/>
      <c r="KZ21" s="40"/>
      <c r="LA21" s="40"/>
      <c r="LB21" s="37"/>
      <c r="LC21" s="37"/>
      <c r="LD21" s="37"/>
      <c r="LE21" s="37"/>
      <c r="LF21" s="37"/>
      <c r="LG21" s="40"/>
      <c r="LH21" s="40"/>
      <c r="LI21" s="37"/>
      <c r="LJ21" s="37"/>
      <c r="LK21" s="37"/>
      <c r="LL21" s="37"/>
      <c r="LM21" s="37"/>
      <c r="LN21" s="40"/>
      <c r="LO21" s="40"/>
      <c r="LP21" s="37"/>
      <c r="LQ21" s="37"/>
      <c r="LR21" s="37"/>
      <c r="LS21" s="37"/>
      <c r="LT21" s="37"/>
      <c r="LU21" s="40"/>
      <c r="LV21" s="40"/>
      <c r="LW21" s="37"/>
      <c r="LX21" s="37"/>
      <c r="LY21" s="37"/>
      <c r="LZ21" s="37"/>
      <c r="MA21" s="37"/>
      <c r="MB21" s="40"/>
      <c r="MC21" s="40"/>
      <c r="MD21" s="37"/>
      <c r="ME21" s="37"/>
      <c r="MF21" s="37"/>
      <c r="MG21" s="37"/>
      <c r="MH21" s="37"/>
      <c r="MI21" s="40"/>
      <c r="MJ21" s="40"/>
      <c r="MK21" s="37"/>
      <c r="ML21" s="37"/>
      <c r="MM21" s="37"/>
      <c r="MN21" s="37"/>
      <c r="MO21" s="37"/>
      <c r="MP21" s="40"/>
      <c r="MQ21" s="40"/>
      <c r="MR21" s="37"/>
      <c r="MS21" s="37"/>
      <c r="MT21" s="37"/>
      <c r="MU21" s="37"/>
      <c r="MV21" s="37"/>
      <c r="MW21" s="40"/>
      <c r="MX21" s="40"/>
      <c r="MY21" s="37"/>
      <c r="MZ21" s="37"/>
      <c r="NA21" s="37"/>
      <c r="NB21" s="37"/>
      <c r="NC21" s="37"/>
      <c r="ND21" s="40"/>
      <c r="NE21" s="40"/>
      <c r="NF21" s="37"/>
      <c r="NG21" s="37"/>
      <c r="NH21" s="37"/>
      <c r="NI21" s="37"/>
      <c r="NJ21" s="37"/>
      <c r="NK21" s="40"/>
      <c r="NL21" s="40"/>
      <c r="NM21" s="37"/>
      <c r="NN21" s="37"/>
      <c r="NO21" s="37"/>
      <c r="NP21" s="37"/>
      <c r="NQ21" s="37"/>
      <c r="NR21" s="40"/>
      <c r="NS21" s="40"/>
    </row>
    <row r="22" spans="1:383" s="41" customFormat="1" ht="132" customHeight="1" thickBot="1" x14ac:dyDescent="0.35">
      <c r="A22" s="10"/>
      <c r="B22" s="76"/>
      <c r="C22" s="82" t="s">
        <v>53</v>
      </c>
      <c r="D22" s="80" t="s">
        <v>54</v>
      </c>
      <c r="E22" s="44"/>
      <c r="F22" s="44"/>
      <c r="G22" s="33">
        <v>0</v>
      </c>
      <c r="H22" s="46"/>
      <c r="I22" s="46"/>
      <c r="J22" s="78">
        <f>NETWORKDAYS.INTL(Tabla13[[#This Row],[Fecha 
Inicio]],Tabla13[[#This Row],[Fecha 
Final Propuesta]],1)</f>
        <v>0</v>
      </c>
      <c r="K22" s="46"/>
      <c r="L22" s="79" t="str">
        <f>IF(Tabla13[[#This Row],[Fecha 
Final Real]]&gt;0,NETWORKDAYS.INTL(Tabla13[[#This Row],[Fecha 
Inicio]],Tabla13[[#This Row],[Fecha 
Final Real]],1),"")</f>
        <v/>
      </c>
      <c r="M22" s="36"/>
      <c r="N22" s="37"/>
      <c r="O22" s="37"/>
      <c r="P22" s="37"/>
      <c r="Q22" s="37"/>
      <c r="R22" s="39"/>
      <c r="S22" s="39"/>
      <c r="T22" s="37"/>
      <c r="U22" s="37"/>
      <c r="V22" s="37"/>
      <c r="W22" s="37"/>
      <c r="X22" s="37"/>
      <c r="Y22" s="39"/>
      <c r="Z22" s="39"/>
      <c r="AA22" s="37"/>
      <c r="AB22" s="37"/>
      <c r="AC22" s="37"/>
      <c r="AD22" s="37"/>
      <c r="AE22" s="37"/>
      <c r="AF22" s="39"/>
      <c r="AG22" s="39"/>
      <c r="AH22" s="37"/>
      <c r="AI22" s="37"/>
      <c r="AJ22" s="37"/>
      <c r="AK22" s="37"/>
      <c r="AL22" s="37"/>
      <c r="AM22" s="39"/>
      <c r="AN22" s="39"/>
      <c r="AO22" s="37"/>
      <c r="AP22" s="37"/>
      <c r="AQ22" s="37"/>
      <c r="AR22" s="37"/>
      <c r="AS22" s="37"/>
      <c r="AT22" s="39"/>
      <c r="AU22" s="39"/>
      <c r="AV22" s="37"/>
      <c r="AW22" s="37"/>
      <c r="AX22" s="37"/>
      <c r="AY22" s="37"/>
      <c r="AZ22" s="37"/>
      <c r="BA22" s="39"/>
      <c r="BB22" s="39"/>
      <c r="BC22" s="37"/>
      <c r="BD22" s="37"/>
      <c r="BE22" s="37"/>
      <c r="BF22" s="37"/>
      <c r="BG22" s="37"/>
      <c r="BH22" s="40"/>
      <c r="BI22" s="40"/>
      <c r="BJ22" s="37"/>
      <c r="BK22" s="37"/>
      <c r="BL22" s="37"/>
      <c r="BM22" s="37"/>
      <c r="BN22" s="37"/>
      <c r="BO22" s="40"/>
      <c r="BP22" s="40"/>
      <c r="BQ22" s="37"/>
      <c r="BR22" s="37"/>
      <c r="BS22" s="37"/>
      <c r="BT22" s="37"/>
      <c r="BU22" s="37"/>
      <c r="BV22" s="40"/>
      <c r="BW22" s="40"/>
      <c r="BX22" s="37"/>
      <c r="BY22" s="37"/>
      <c r="BZ22" s="37"/>
      <c r="CA22" s="37"/>
      <c r="CB22" s="37"/>
      <c r="CC22" s="40"/>
      <c r="CD22" s="40"/>
      <c r="CE22" s="37"/>
      <c r="CF22" s="37"/>
      <c r="CG22" s="37"/>
      <c r="CH22" s="37"/>
      <c r="CI22" s="37"/>
      <c r="CJ22" s="40"/>
      <c r="CK22" s="40"/>
      <c r="CL22" s="37"/>
      <c r="CM22" s="37"/>
      <c r="CN22" s="37"/>
      <c r="CO22" s="37"/>
      <c r="CP22" s="37"/>
      <c r="CQ22" s="40"/>
      <c r="CR22" s="40"/>
      <c r="CS22" s="37"/>
      <c r="CT22" s="37"/>
      <c r="CU22" s="37"/>
      <c r="CV22" s="37"/>
      <c r="CW22" s="37"/>
      <c r="CX22" s="40"/>
      <c r="CY22" s="40"/>
      <c r="CZ22" s="37"/>
      <c r="DA22" s="37"/>
      <c r="DB22" s="37"/>
      <c r="DC22" s="37"/>
      <c r="DD22" s="37"/>
      <c r="DE22" s="40"/>
      <c r="DF22" s="40"/>
      <c r="DG22" s="37"/>
      <c r="DH22" s="37"/>
      <c r="DI22" s="37"/>
      <c r="DJ22" s="37"/>
      <c r="DK22" s="37"/>
      <c r="DL22" s="40"/>
      <c r="DM22" s="40"/>
      <c r="DN22" s="37"/>
      <c r="DO22" s="37"/>
      <c r="DP22" s="37"/>
      <c r="DQ22" s="37"/>
      <c r="DR22" s="37"/>
      <c r="DS22" s="40"/>
      <c r="DT22" s="40"/>
      <c r="DU22" s="37"/>
      <c r="DV22" s="37"/>
      <c r="DW22" s="37"/>
      <c r="DX22" s="37"/>
      <c r="DY22" s="37"/>
      <c r="DZ22" s="40"/>
      <c r="EA22" s="40"/>
      <c r="EB22" s="37"/>
      <c r="EC22" s="37"/>
      <c r="ED22" s="37"/>
      <c r="EE22" s="37"/>
      <c r="EF22" s="37"/>
      <c r="EG22" s="40"/>
      <c r="EH22" s="40"/>
      <c r="EI22" s="37"/>
      <c r="EJ22" s="37"/>
      <c r="EK22" s="37"/>
      <c r="EL22" s="37"/>
      <c r="EM22" s="37"/>
      <c r="EN22" s="40"/>
      <c r="EO22" s="40"/>
      <c r="EP22" s="37"/>
      <c r="EQ22" s="37"/>
      <c r="ER22" s="37"/>
      <c r="ES22" s="37"/>
      <c r="ET22" s="37"/>
      <c r="EU22" s="40"/>
      <c r="EV22" s="40"/>
      <c r="EW22" s="37"/>
      <c r="EX22" s="37"/>
      <c r="EY22" s="37"/>
      <c r="EZ22" s="37"/>
      <c r="FA22" s="37"/>
      <c r="FB22" s="40"/>
      <c r="FC22" s="40"/>
      <c r="FD22" s="37"/>
      <c r="FE22" s="37"/>
      <c r="FF22" s="37"/>
      <c r="FG22" s="37"/>
      <c r="FH22" s="37"/>
      <c r="FI22" s="40"/>
      <c r="FJ22" s="40"/>
      <c r="FK22" s="37"/>
      <c r="FL22" s="37"/>
      <c r="FM22" s="37"/>
      <c r="FN22" s="37"/>
      <c r="FO22" s="37"/>
      <c r="FP22" s="40"/>
      <c r="FQ22" s="40"/>
      <c r="FR22" s="37"/>
      <c r="FS22" s="37"/>
      <c r="FT22" s="37"/>
      <c r="FU22" s="37"/>
      <c r="FV22" s="37"/>
      <c r="FW22" s="40"/>
      <c r="FX22" s="40"/>
      <c r="FY22" s="37"/>
      <c r="FZ22" s="37"/>
      <c r="GA22" s="37"/>
      <c r="GB22" s="37"/>
      <c r="GC22" s="37"/>
      <c r="GD22" s="40"/>
      <c r="GE22" s="40"/>
      <c r="GF22" s="37"/>
      <c r="GG22" s="37"/>
      <c r="GH22" s="37"/>
      <c r="GI22" s="37"/>
      <c r="GJ22" s="37"/>
      <c r="GK22" s="40"/>
      <c r="GL22" s="40"/>
      <c r="GM22" s="37"/>
      <c r="GN22" s="37"/>
      <c r="GO22" s="37"/>
      <c r="GP22" s="37"/>
      <c r="GQ22" s="37"/>
      <c r="GR22" s="40"/>
      <c r="GS22" s="40"/>
      <c r="GT22" s="37"/>
      <c r="GU22" s="37"/>
      <c r="GV22" s="37"/>
      <c r="GW22" s="37"/>
      <c r="GX22" s="37"/>
      <c r="GY22" s="40"/>
      <c r="GZ22" s="40"/>
      <c r="HA22" s="37"/>
      <c r="HB22" s="37"/>
      <c r="HC22" s="37"/>
      <c r="HD22" s="37"/>
      <c r="HE22" s="37"/>
      <c r="HF22" s="40"/>
      <c r="HG22" s="40"/>
      <c r="HH22" s="37"/>
      <c r="HI22" s="37"/>
      <c r="HJ22" s="37"/>
      <c r="HK22" s="37"/>
      <c r="HL22" s="37"/>
      <c r="HM22" s="40"/>
      <c r="HN22" s="40"/>
      <c r="HO22" s="37"/>
      <c r="HP22" s="37"/>
      <c r="HQ22" s="37"/>
      <c r="HR22" s="37"/>
      <c r="HS22" s="37"/>
      <c r="HT22" s="40"/>
      <c r="HU22" s="40"/>
      <c r="HV22" s="37"/>
      <c r="HW22" s="37"/>
      <c r="HX22" s="37"/>
      <c r="HY22" s="37"/>
      <c r="HZ22" s="37"/>
      <c r="IA22" s="40"/>
      <c r="IB22" s="40"/>
      <c r="IC22" s="37"/>
      <c r="ID22" s="37"/>
      <c r="IE22" s="37"/>
      <c r="IF22" s="37"/>
      <c r="IG22" s="37"/>
      <c r="IH22" s="40"/>
      <c r="II22" s="40"/>
      <c r="IJ22" s="37"/>
      <c r="IK22" s="37"/>
      <c r="IL22" s="37"/>
      <c r="IM22" s="37"/>
      <c r="IN22" s="37"/>
      <c r="IO22" s="40"/>
      <c r="IP22" s="40"/>
      <c r="IQ22" s="37"/>
      <c r="IR22" s="37"/>
      <c r="IS22" s="37"/>
      <c r="IT22" s="37"/>
      <c r="IU22" s="37"/>
      <c r="IV22" s="40"/>
      <c r="IW22" s="40"/>
      <c r="IX22" s="37"/>
      <c r="IY22" s="37"/>
      <c r="IZ22" s="37"/>
      <c r="JA22" s="37"/>
      <c r="JB22" s="37"/>
      <c r="JC22" s="40"/>
      <c r="JD22" s="40"/>
      <c r="JE22" s="37"/>
      <c r="JF22" s="37"/>
      <c r="JG22" s="37"/>
      <c r="JH22" s="37"/>
      <c r="JI22" s="37"/>
      <c r="JJ22" s="40"/>
      <c r="JK22" s="40"/>
      <c r="JL22" s="37"/>
      <c r="JM22" s="37"/>
      <c r="JN22" s="37"/>
      <c r="JO22" s="37"/>
      <c r="JP22" s="37"/>
      <c r="JQ22" s="40"/>
      <c r="JR22" s="40"/>
      <c r="JS22" s="37"/>
      <c r="JT22" s="37"/>
      <c r="JU22" s="37"/>
      <c r="JV22" s="37"/>
      <c r="JW22" s="37"/>
      <c r="JX22" s="40"/>
      <c r="JY22" s="40"/>
      <c r="JZ22" s="37"/>
      <c r="KA22" s="37"/>
      <c r="KB22" s="37"/>
      <c r="KC22" s="37"/>
      <c r="KD22" s="37"/>
      <c r="KE22" s="40"/>
      <c r="KF22" s="40"/>
      <c r="KG22" s="37"/>
      <c r="KH22" s="37"/>
      <c r="KI22" s="37"/>
      <c r="KJ22" s="37"/>
      <c r="KK22" s="37"/>
      <c r="KL22" s="40"/>
      <c r="KM22" s="40"/>
      <c r="KN22" s="37"/>
      <c r="KO22" s="37"/>
      <c r="KP22" s="37"/>
      <c r="KQ22" s="37"/>
      <c r="KR22" s="37"/>
      <c r="KS22" s="40"/>
      <c r="KT22" s="40"/>
      <c r="KU22" s="37"/>
      <c r="KV22" s="37"/>
      <c r="KW22" s="37"/>
      <c r="KX22" s="37"/>
      <c r="KY22" s="37"/>
      <c r="KZ22" s="40"/>
      <c r="LA22" s="40"/>
      <c r="LB22" s="37"/>
      <c r="LC22" s="37"/>
      <c r="LD22" s="37"/>
      <c r="LE22" s="37"/>
      <c r="LF22" s="37"/>
      <c r="LG22" s="40"/>
      <c r="LH22" s="40"/>
      <c r="LI22" s="37"/>
      <c r="LJ22" s="37"/>
      <c r="LK22" s="37"/>
      <c r="LL22" s="37"/>
      <c r="LM22" s="37"/>
      <c r="LN22" s="40"/>
      <c r="LO22" s="40"/>
      <c r="LP22" s="37"/>
      <c r="LQ22" s="37"/>
      <c r="LR22" s="37"/>
      <c r="LS22" s="37"/>
      <c r="LT22" s="37"/>
      <c r="LU22" s="40"/>
      <c r="LV22" s="40"/>
      <c r="LW22" s="37"/>
      <c r="LX22" s="37"/>
      <c r="LY22" s="37"/>
      <c r="LZ22" s="37"/>
      <c r="MA22" s="37"/>
      <c r="MB22" s="40"/>
      <c r="MC22" s="40"/>
      <c r="MD22" s="37"/>
      <c r="ME22" s="37"/>
      <c r="MF22" s="37"/>
      <c r="MG22" s="37"/>
      <c r="MH22" s="37"/>
      <c r="MI22" s="40"/>
      <c r="MJ22" s="40"/>
      <c r="MK22" s="37"/>
      <c r="ML22" s="37"/>
      <c r="MM22" s="37"/>
      <c r="MN22" s="37"/>
      <c r="MO22" s="37"/>
      <c r="MP22" s="40"/>
      <c r="MQ22" s="40"/>
      <c r="MR22" s="37"/>
      <c r="MS22" s="37"/>
      <c r="MT22" s="37"/>
      <c r="MU22" s="37"/>
      <c r="MV22" s="37"/>
      <c r="MW22" s="40"/>
      <c r="MX22" s="40"/>
      <c r="MY22" s="37"/>
      <c r="MZ22" s="37"/>
      <c r="NA22" s="37"/>
      <c r="NB22" s="37"/>
      <c r="NC22" s="37"/>
      <c r="ND22" s="40"/>
      <c r="NE22" s="40"/>
      <c r="NF22" s="37"/>
      <c r="NG22" s="37"/>
      <c r="NH22" s="37"/>
      <c r="NI22" s="37"/>
      <c r="NJ22" s="37"/>
      <c r="NK22" s="40"/>
      <c r="NL22" s="40"/>
      <c r="NM22" s="37"/>
      <c r="NN22" s="37"/>
      <c r="NO22" s="37"/>
      <c r="NP22" s="37"/>
      <c r="NQ22" s="37"/>
      <c r="NR22" s="40"/>
      <c r="NS22" s="40"/>
    </row>
    <row r="23" spans="1:383" s="41" customFormat="1" ht="127.5" customHeight="1" thickBot="1" x14ac:dyDescent="0.35">
      <c r="A23" s="10"/>
      <c r="B23" s="30">
        <v>4</v>
      </c>
      <c r="C23" s="83" t="s">
        <v>24</v>
      </c>
      <c r="D23" s="84" t="s">
        <v>56</v>
      </c>
      <c r="E23" s="32"/>
      <c r="F23" s="32"/>
      <c r="G23" s="33">
        <v>0</v>
      </c>
      <c r="H23" s="34"/>
      <c r="I23" s="34"/>
      <c r="J23" s="35">
        <f>NETWORKDAYS.INTL(Tabla13[[#This Row],[Fecha 
Inicio]],Tabla13[[#This Row],[Fecha 
Final Propuesta]],1)</f>
        <v>0</v>
      </c>
      <c r="K23" s="38"/>
      <c r="L23" s="35" t="str">
        <f>IF(Tabla13[[#This Row],[Fecha 
Final Real]]&gt;0,NETWORKDAYS.INTL(Tabla13[[#This Row],[Fecha 
Inicio]],Tabla13[[#This Row],[Fecha 
Final Real]],1),"")</f>
        <v/>
      </c>
      <c r="M23" s="36"/>
      <c r="N23" s="37"/>
      <c r="O23" s="37"/>
      <c r="P23" s="37"/>
      <c r="Q23" s="37"/>
      <c r="R23" s="39"/>
      <c r="S23" s="39"/>
      <c r="T23" s="37"/>
      <c r="U23" s="37"/>
      <c r="V23" s="37"/>
      <c r="W23" s="37"/>
      <c r="X23" s="37"/>
      <c r="Y23" s="39"/>
      <c r="Z23" s="39"/>
      <c r="AA23" s="37"/>
      <c r="AB23" s="37"/>
      <c r="AC23" s="37"/>
      <c r="AD23" s="37"/>
      <c r="AE23" s="37"/>
      <c r="AF23" s="39"/>
      <c r="AG23" s="39"/>
      <c r="AH23" s="37"/>
      <c r="AI23" s="37"/>
      <c r="AJ23" s="37"/>
      <c r="AK23" s="37"/>
      <c r="AL23" s="37"/>
      <c r="AM23" s="39"/>
      <c r="AN23" s="39"/>
      <c r="AO23" s="37"/>
      <c r="AP23" s="37"/>
      <c r="AQ23" s="37"/>
      <c r="AR23" s="37"/>
      <c r="AS23" s="37"/>
      <c r="AT23" s="39"/>
      <c r="AU23" s="39"/>
      <c r="AV23" s="37"/>
      <c r="AW23" s="37"/>
      <c r="AX23" s="37"/>
      <c r="AY23" s="37"/>
      <c r="AZ23" s="37"/>
      <c r="BA23" s="39"/>
      <c r="BB23" s="39"/>
      <c r="BC23" s="37"/>
      <c r="BD23" s="37"/>
      <c r="BE23" s="37"/>
      <c r="BF23" s="37"/>
      <c r="BG23" s="37"/>
      <c r="BH23" s="40"/>
      <c r="BI23" s="40"/>
      <c r="BJ23" s="37"/>
      <c r="BK23" s="37"/>
      <c r="BL23" s="37"/>
      <c r="BM23" s="37"/>
      <c r="BN23" s="37"/>
      <c r="BO23" s="40"/>
      <c r="BP23" s="40"/>
      <c r="BQ23" s="37"/>
      <c r="BR23" s="37"/>
      <c r="BS23" s="37"/>
      <c r="BT23" s="37"/>
      <c r="BU23" s="37"/>
      <c r="BV23" s="40"/>
      <c r="BW23" s="40"/>
      <c r="BX23" s="37"/>
      <c r="BY23" s="37"/>
      <c r="BZ23" s="37"/>
      <c r="CA23" s="37"/>
      <c r="CB23" s="37"/>
      <c r="CC23" s="40"/>
      <c r="CD23" s="40"/>
      <c r="CE23" s="37"/>
      <c r="CF23" s="37"/>
      <c r="CG23" s="37"/>
      <c r="CH23" s="37"/>
      <c r="CI23" s="37"/>
      <c r="CJ23" s="40"/>
      <c r="CK23" s="40"/>
      <c r="CL23" s="37"/>
      <c r="CM23" s="37"/>
      <c r="CN23" s="37"/>
      <c r="CO23" s="37"/>
      <c r="CP23" s="37"/>
      <c r="CQ23" s="40"/>
      <c r="CR23" s="40"/>
      <c r="CS23" s="37"/>
      <c r="CT23" s="37"/>
      <c r="CU23" s="37"/>
      <c r="CV23" s="37"/>
      <c r="CW23" s="37"/>
      <c r="CX23" s="40"/>
      <c r="CY23" s="40"/>
      <c r="CZ23" s="37"/>
      <c r="DA23" s="37"/>
      <c r="DB23" s="37"/>
      <c r="DC23" s="37"/>
      <c r="DD23" s="37"/>
      <c r="DE23" s="40"/>
      <c r="DF23" s="40"/>
      <c r="DG23" s="37"/>
      <c r="DH23" s="37"/>
      <c r="DI23" s="37"/>
      <c r="DJ23" s="37"/>
      <c r="DK23" s="37"/>
      <c r="DL23" s="40"/>
      <c r="DM23" s="40"/>
      <c r="DN23" s="37"/>
      <c r="DO23" s="37"/>
      <c r="DP23" s="37"/>
      <c r="DQ23" s="37"/>
      <c r="DR23" s="37"/>
      <c r="DS23" s="40"/>
      <c r="DT23" s="40"/>
      <c r="DU23" s="37"/>
      <c r="DV23" s="37"/>
      <c r="DW23" s="37"/>
      <c r="DX23" s="37"/>
      <c r="DY23" s="37"/>
      <c r="DZ23" s="40"/>
      <c r="EA23" s="40"/>
      <c r="EB23" s="37"/>
      <c r="EC23" s="37"/>
      <c r="ED23" s="37"/>
      <c r="EE23" s="37"/>
      <c r="EF23" s="37"/>
      <c r="EG23" s="40"/>
      <c r="EH23" s="40"/>
      <c r="EI23" s="37"/>
      <c r="EJ23" s="37"/>
      <c r="EK23" s="37"/>
      <c r="EL23" s="37"/>
      <c r="EM23" s="37"/>
      <c r="EN23" s="40"/>
      <c r="EO23" s="40"/>
      <c r="EP23" s="37"/>
      <c r="EQ23" s="37"/>
      <c r="ER23" s="37"/>
      <c r="ES23" s="37"/>
      <c r="ET23" s="37"/>
      <c r="EU23" s="40"/>
      <c r="EV23" s="40"/>
      <c r="EW23" s="37"/>
      <c r="EX23" s="37"/>
      <c r="EY23" s="37"/>
      <c r="EZ23" s="37"/>
      <c r="FA23" s="37"/>
      <c r="FB23" s="40"/>
      <c r="FC23" s="40"/>
      <c r="FD23" s="37"/>
      <c r="FE23" s="37"/>
      <c r="FF23" s="37"/>
      <c r="FG23" s="37"/>
      <c r="FH23" s="37"/>
      <c r="FI23" s="40"/>
      <c r="FJ23" s="40"/>
      <c r="FK23" s="37"/>
      <c r="FL23" s="37"/>
      <c r="FM23" s="37"/>
      <c r="FN23" s="37"/>
      <c r="FO23" s="37"/>
      <c r="FP23" s="40"/>
      <c r="FQ23" s="40"/>
      <c r="FR23" s="37"/>
      <c r="FS23" s="37"/>
      <c r="FT23" s="37"/>
      <c r="FU23" s="37"/>
      <c r="FV23" s="37"/>
      <c r="FW23" s="40"/>
      <c r="FX23" s="40"/>
      <c r="FY23" s="37"/>
      <c r="FZ23" s="37"/>
      <c r="GA23" s="37"/>
      <c r="GB23" s="37"/>
      <c r="GC23" s="37"/>
      <c r="GD23" s="40"/>
      <c r="GE23" s="40"/>
      <c r="GF23" s="37"/>
      <c r="GG23" s="37"/>
      <c r="GH23" s="37"/>
      <c r="GI23" s="37"/>
      <c r="GJ23" s="37"/>
      <c r="GK23" s="40"/>
      <c r="GL23" s="40"/>
      <c r="GM23" s="37"/>
      <c r="GN23" s="37"/>
      <c r="GO23" s="37"/>
      <c r="GP23" s="37"/>
      <c r="GQ23" s="37"/>
      <c r="GR23" s="40"/>
      <c r="GS23" s="40"/>
      <c r="GT23" s="37"/>
      <c r="GU23" s="37"/>
      <c r="GV23" s="37"/>
      <c r="GW23" s="37"/>
      <c r="GX23" s="37"/>
      <c r="GY23" s="40"/>
      <c r="GZ23" s="40"/>
      <c r="HA23" s="37"/>
      <c r="HB23" s="37"/>
      <c r="HC23" s="37"/>
      <c r="HD23" s="37"/>
      <c r="HE23" s="37"/>
      <c r="HF23" s="40"/>
      <c r="HG23" s="40"/>
      <c r="HH23" s="37"/>
      <c r="HI23" s="37"/>
      <c r="HJ23" s="37"/>
      <c r="HK23" s="37"/>
      <c r="HL23" s="37"/>
      <c r="HM23" s="40"/>
      <c r="HN23" s="40"/>
      <c r="HO23" s="37"/>
      <c r="HP23" s="37"/>
      <c r="HQ23" s="37"/>
      <c r="HR23" s="37"/>
      <c r="HS23" s="37"/>
      <c r="HT23" s="40"/>
      <c r="HU23" s="40"/>
      <c r="HV23" s="37"/>
      <c r="HW23" s="37"/>
      <c r="HX23" s="37"/>
      <c r="HY23" s="37"/>
      <c r="HZ23" s="37"/>
      <c r="IA23" s="40"/>
      <c r="IB23" s="40"/>
      <c r="IC23" s="37"/>
      <c r="ID23" s="37"/>
      <c r="IE23" s="37"/>
      <c r="IF23" s="37"/>
      <c r="IG23" s="37"/>
      <c r="IH23" s="40"/>
      <c r="II23" s="40"/>
      <c r="IJ23" s="37"/>
      <c r="IK23" s="37"/>
      <c r="IL23" s="37"/>
      <c r="IM23" s="37"/>
      <c r="IN23" s="37"/>
      <c r="IO23" s="40"/>
      <c r="IP23" s="40"/>
      <c r="IQ23" s="37"/>
      <c r="IR23" s="37"/>
      <c r="IS23" s="37"/>
      <c r="IT23" s="37"/>
      <c r="IU23" s="37"/>
      <c r="IV23" s="40"/>
      <c r="IW23" s="40"/>
      <c r="IX23" s="37"/>
      <c r="IY23" s="37"/>
      <c r="IZ23" s="37"/>
      <c r="JA23" s="37"/>
      <c r="JB23" s="37"/>
      <c r="JC23" s="40"/>
      <c r="JD23" s="40"/>
      <c r="JE23" s="37"/>
      <c r="JF23" s="37"/>
      <c r="JG23" s="37"/>
      <c r="JH23" s="37"/>
      <c r="JI23" s="37"/>
      <c r="JJ23" s="40"/>
      <c r="JK23" s="40"/>
      <c r="JL23" s="37"/>
      <c r="JM23" s="37"/>
      <c r="JN23" s="37"/>
      <c r="JO23" s="37"/>
      <c r="JP23" s="37"/>
      <c r="JQ23" s="40"/>
      <c r="JR23" s="40"/>
      <c r="JS23" s="37"/>
      <c r="JT23" s="37"/>
      <c r="JU23" s="37"/>
      <c r="JV23" s="37"/>
      <c r="JW23" s="37"/>
      <c r="JX23" s="40"/>
      <c r="JY23" s="40"/>
      <c r="JZ23" s="37"/>
      <c r="KA23" s="37"/>
      <c r="KB23" s="37"/>
      <c r="KC23" s="37"/>
      <c r="KD23" s="37"/>
      <c r="KE23" s="40"/>
      <c r="KF23" s="40"/>
      <c r="KG23" s="37"/>
      <c r="KH23" s="37"/>
      <c r="KI23" s="37"/>
      <c r="KJ23" s="37"/>
      <c r="KK23" s="37"/>
      <c r="KL23" s="40"/>
      <c r="KM23" s="40"/>
      <c r="KN23" s="37"/>
      <c r="KO23" s="37"/>
      <c r="KP23" s="37"/>
      <c r="KQ23" s="37"/>
      <c r="KR23" s="37"/>
      <c r="KS23" s="40"/>
      <c r="KT23" s="40"/>
      <c r="KU23" s="37"/>
      <c r="KV23" s="37"/>
      <c r="KW23" s="37"/>
      <c r="KX23" s="37"/>
      <c r="KY23" s="37"/>
      <c r="KZ23" s="40"/>
      <c r="LA23" s="40"/>
      <c r="LB23" s="37"/>
      <c r="LC23" s="37"/>
      <c r="LD23" s="37"/>
      <c r="LE23" s="37"/>
      <c r="LF23" s="37"/>
      <c r="LG23" s="40"/>
      <c r="LH23" s="40"/>
      <c r="LI23" s="37"/>
      <c r="LJ23" s="37"/>
      <c r="LK23" s="37"/>
      <c r="LL23" s="37"/>
      <c r="LM23" s="37"/>
      <c r="LN23" s="40"/>
      <c r="LO23" s="40"/>
      <c r="LP23" s="37"/>
      <c r="LQ23" s="37"/>
      <c r="LR23" s="37"/>
      <c r="LS23" s="37"/>
      <c r="LT23" s="37"/>
      <c r="LU23" s="40"/>
      <c r="LV23" s="40"/>
      <c r="LW23" s="37"/>
      <c r="LX23" s="37"/>
      <c r="LY23" s="37"/>
      <c r="LZ23" s="37"/>
      <c r="MA23" s="37"/>
      <c r="MB23" s="40"/>
      <c r="MC23" s="40"/>
      <c r="MD23" s="37"/>
      <c r="ME23" s="37"/>
      <c r="MF23" s="37"/>
      <c r="MG23" s="37"/>
      <c r="MH23" s="37"/>
      <c r="MI23" s="40"/>
      <c r="MJ23" s="40"/>
      <c r="MK23" s="37"/>
      <c r="ML23" s="37"/>
      <c r="MM23" s="37"/>
      <c r="MN23" s="37"/>
      <c r="MO23" s="37"/>
      <c r="MP23" s="40"/>
      <c r="MQ23" s="40"/>
      <c r="MR23" s="37"/>
      <c r="MS23" s="37"/>
      <c r="MT23" s="37"/>
      <c r="MU23" s="37"/>
      <c r="MV23" s="37"/>
      <c r="MW23" s="40"/>
      <c r="MX23" s="40"/>
      <c r="MY23" s="37"/>
      <c r="MZ23" s="37"/>
      <c r="NA23" s="37"/>
      <c r="NB23" s="37"/>
      <c r="NC23" s="37"/>
      <c r="ND23" s="40"/>
      <c r="NE23" s="40"/>
      <c r="NF23" s="37"/>
      <c r="NG23" s="37"/>
      <c r="NH23" s="37"/>
      <c r="NI23" s="37"/>
      <c r="NJ23" s="37"/>
      <c r="NK23" s="40"/>
      <c r="NL23" s="40"/>
      <c r="NM23" s="37"/>
      <c r="NN23" s="37"/>
      <c r="NO23" s="37"/>
      <c r="NP23" s="37"/>
      <c r="NQ23" s="37"/>
      <c r="NR23" s="40"/>
      <c r="NS23" s="40"/>
    </row>
    <row r="24" spans="1:383" s="41" customFormat="1" ht="129.75" customHeight="1" thickBot="1" x14ac:dyDescent="0.35">
      <c r="A24" s="10"/>
      <c r="B24" s="30">
        <v>5</v>
      </c>
      <c r="C24" s="42" t="s">
        <v>25</v>
      </c>
      <c r="D24" s="31" t="s">
        <v>61</v>
      </c>
      <c r="E24" s="32"/>
      <c r="F24" s="32"/>
      <c r="G24" s="33">
        <v>0</v>
      </c>
      <c r="H24" s="34"/>
      <c r="I24" s="34"/>
      <c r="J24" s="35">
        <f>NETWORKDAYS.INTL(Tabla13[[#This Row],[Fecha 
Inicio]],Tabla13[[#This Row],[Fecha 
Final Propuesta]],1)</f>
        <v>0</v>
      </c>
      <c r="K24" s="38"/>
      <c r="L24" s="35" t="str">
        <f>IF(Tabla13[[#This Row],[Fecha 
Final Real]]&gt;0,NETWORKDAYS.INTL(Tabla13[[#This Row],[Fecha 
Inicio]],Tabla13[[#This Row],[Fecha 
Final Real]],1),"")</f>
        <v/>
      </c>
      <c r="M24" s="36"/>
      <c r="N24" s="37"/>
      <c r="O24" s="37"/>
      <c r="P24" s="37"/>
      <c r="Q24" s="37"/>
      <c r="R24" s="39"/>
      <c r="S24" s="39"/>
      <c r="T24" s="37"/>
      <c r="U24" s="37"/>
      <c r="V24" s="37"/>
      <c r="W24" s="37"/>
      <c r="X24" s="37"/>
      <c r="Y24" s="39"/>
      <c r="Z24" s="39"/>
      <c r="AA24" s="37"/>
      <c r="AB24" s="37"/>
      <c r="AC24" s="37"/>
      <c r="AD24" s="37"/>
      <c r="AE24" s="37"/>
      <c r="AF24" s="39"/>
      <c r="AG24" s="39"/>
      <c r="AH24" s="37"/>
      <c r="AI24" s="37"/>
      <c r="AJ24" s="37"/>
      <c r="AK24" s="37"/>
      <c r="AL24" s="37"/>
      <c r="AM24" s="39"/>
      <c r="AN24" s="39"/>
      <c r="AO24" s="37"/>
      <c r="AP24" s="37"/>
      <c r="AQ24" s="37"/>
      <c r="AR24" s="37"/>
      <c r="AS24" s="37"/>
      <c r="AT24" s="39"/>
      <c r="AU24" s="39"/>
      <c r="AV24" s="37"/>
      <c r="AW24" s="37"/>
      <c r="AX24" s="37"/>
      <c r="AY24" s="37"/>
      <c r="AZ24" s="37"/>
      <c r="BA24" s="39"/>
      <c r="BB24" s="39"/>
      <c r="BC24" s="37"/>
      <c r="BD24" s="37"/>
      <c r="BE24" s="37"/>
      <c r="BF24" s="37"/>
      <c r="BG24" s="37"/>
      <c r="BH24" s="40"/>
      <c r="BI24" s="40"/>
      <c r="BJ24" s="37"/>
      <c r="BK24" s="37"/>
      <c r="BL24" s="37"/>
      <c r="BM24" s="37"/>
      <c r="BN24" s="37"/>
      <c r="BO24" s="40"/>
      <c r="BP24" s="40"/>
      <c r="BQ24" s="37"/>
      <c r="BR24" s="37"/>
      <c r="BS24" s="37"/>
      <c r="BT24" s="37"/>
      <c r="BU24" s="37"/>
      <c r="BV24" s="40"/>
      <c r="BW24" s="40"/>
      <c r="BX24" s="37"/>
      <c r="BY24" s="37"/>
      <c r="BZ24" s="37"/>
      <c r="CA24" s="37"/>
      <c r="CB24" s="37"/>
      <c r="CC24" s="40"/>
      <c r="CD24" s="40"/>
      <c r="CE24" s="37"/>
      <c r="CF24" s="37"/>
      <c r="CG24" s="37"/>
      <c r="CH24" s="37"/>
      <c r="CI24" s="37"/>
      <c r="CJ24" s="40"/>
      <c r="CK24" s="40"/>
      <c r="CL24" s="37"/>
      <c r="CM24" s="37"/>
      <c r="CN24" s="37"/>
      <c r="CO24" s="37"/>
      <c r="CP24" s="37"/>
      <c r="CQ24" s="40"/>
      <c r="CR24" s="40"/>
      <c r="CS24" s="37"/>
      <c r="CT24" s="37"/>
      <c r="CU24" s="37"/>
      <c r="CV24" s="37"/>
      <c r="CW24" s="37"/>
      <c r="CX24" s="40"/>
      <c r="CY24" s="40"/>
      <c r="CZ24" s="37"/>
      <c r="DA24" s="37"/>
      <c r="DB24" s="37"/>
      <c r="DC24" s="37"/>
      <c r="DD24" s="37"/>
      <c r="DE24" s="40"/>
      <c r="DF24" s="40"/>
      <c r="DG24" s="37"/>
      <c r="DH24" s="37"/>
      <c r="DI24" s="37"/>
      <c r="DJ24" s="37"/>
      <c r="DK24" s="37"/>
      <c r="DL24" s="40"/>
      <c r="DM24" s="40"/>
      <c r="DN24" s="37"/>
      <c r="DO24" s="37"/>
      <c r="DP24" s="37"/>
      <c r="DQ24" s="37"/>
      <c r="DR24" s="37"/>
      <c r="DS24" s="40"/>
      <c r="DT24" s="40"/>
      <c r="DU24" s="37"/>
      <c r="DV24" s="37"/>
      <c r="DW24" s="37"/>
      <c r="DX24" s="37"/>
      <c r="DY24" s="37"/>
      <c r="DZ24" s="40"/>
      <c r="EA24" s="40"/>
      <c r="EB24" s="37"/>
      <c r="EC24" s="37"/>
      <c r="ED24" s="37"/>
      <c r="EE24" s="37"/>
      <c r="EF24" s="37"/>
      <c r="EG24" s="40"/>
      <c r="EH24" s="40"/>
      <c r="EI24" s="37"/>
      <c r="EJ24" s="37"/>
      <c r="EK24" s="37"/>
      <c r="EL24" s="37"/>
      <c r="EM24" s="37"/>
      <c r="EN24" s="40"/>
      <c r="EO24" s="40"/>
      <c r="EP24" s="37"/>
      <c r="EQ24" s="37"/>
      <c r="ER24" s="37"/>
      <c r="ES24" s="37"/>
      <c r="ET24" s="37"/>
      <c r="EU24" s="40"/>
      <c r="EV24" s="40"/>
      <c r="EW24" s="37"/>
      <c r="EX24" s="37"/>
      <c r="EY24" s="37"/>
      <c r="EZ24" s="37"/>
      <c r="FA24" s="37"/>
      <c r="FB24" s="40"/>
      <c r="FC24" s="40"/>
      <c r="FD24" s="37"/>
      <c r="FE24" s="37"/>
      <c r="FF24" s="37"/>
      <c r="FG24" s="37"/>
      <c r="FH24" s="37"/>
      <c r="FI24" s="40"/>
      <c r="FJ24" s="40"/>
      <c r="FK24" s="37"/>
      <c r="FL24" s="37"/>
      <c r="FM24" s="37"/>
      <c r="FN24" s="37"/>
      <c r="FO24" s="37"/>
      <c r="FP24" s="40"/>
      <c r="FQ24" s="40"/>
      <c r="FR24" s="37"/>
      <c r="FS24" s="37"/>
      <c r="FT24" s="37"/>
      <c r="FU24" s="37"/>
      <c r="FV24" s="37"/>
      <c r="FW24" s="40"/>
      <c r="FX24" s="40"/>
      <c r="FY24" s="37"/>
      <c r="FZ24" s="37"/>
      <c r="GA24" s="37"/>
      <c r="GB24" s="37"/>
      <c r="GC24" s="37"/>
      <c r="GD24" s="40"/>
      <c r="GE24" s="40"/>
      <c r="GF24" s="37"/>
      <c r="GG24" s="37"/>
      <c r="GH24" s="37"/>
      <c r="GI24" s="37"/>
      <c r="GJ24" s="37"/>
      <c r="GK24" s="40"/>
      <c r="GL24" s="40"/>
      <c r="GM24" s="37"/>
      <c r="GN24" s="37"/>
      <c r="GO24" s="37"/>
      <c r="GP24" s="37"/>
      <c r="GQ24" s="37"/>
      <c r="GR24" s="40"/>
      <c r="GS24" s="40"/>
      <c r="GT24" s="37"/>
      <c r="GU24" s="37"/>
      <c r="GV24" s="37"/>
      <c r="GW24" s="37"/>
      <c r="GX24" s="37"/>
      <c r="GY24" s="40"/>
      <c r="GZ24" s="40"/>
      <c r="HA24" s="37"/>
      <c r="HB24" s="37"/>
      <c r="HC24" s="37"/>
      <c r="HD24" s="37"/>
      <c r="HE24" s="37"/>
      <c r="HF24" s="40"/>
      <c r="HG24" s="40"/>
      <c r="HH24" s="37"/>
      <c r="HI24" s="37"/>
      <c r="HJ24" s="37"/>
      <c r="HK24" s="37"/>
      <c r="HL24" s="37"/>
      <c r="HM24" s="40"/>
      <c r="HN24" s="40"/>
      <c r="HO24" s="37"/>
      <c r="HP24" s="37"/>
      <c r="HQ24" s="37"/>
      <c r="HR24" s="37"/>
      <c r="HS24" s="37"/>
      <c r="HT24" s="40"/>
      <c r="HU24" s="40"/>
      <c r="HV24" s="37"/>
      <c r="HW24" s="37"/>
      <c r="HX24" s="37"/>
      <c r="HY24" s="37"/>
      <c r="HZ24" s="37"/>
      <c r="IA24" s="40"/>
      <c r="IB24" s="40"/>
      <c r="IC24" s="37"/>
      <c r="ID24" s="37"/>
      <c r="IE24" s="37"/>
      <c r="IF24" s="37"/>
      <c r="IG24" s="37"/>
      <c r="IH24" s="40"/>
      <c r="II24" s="40"/>
      <c r="IJ24" s="37"/>
      <c r="IK24" s="37"/>
      <c r="IL24" s="37"/>
      <c r="IM24" s="37"/>
      <c r="IN24" s="37"/>
      <c r="IO24" s="40"/>
      <c r="IP24" s="40"/>
      <c r="IQ24" s="37"/>
      <c r="IR24" s="37"/>
      <c r="IS24" s="37"/>
      <c r="IT24" s="37"/>
      <c r="IU24" s="37"/>
      <c r="IV24" s="40"/>
      <c r="IW24" s="40"/>
      <c r="IX24" s="37"/>
      <c r="IY24" s="37"/>
      <c r="IZ24" s="37"/>
      <c r="JA24" s="37"/>
      <c r="JB24" s="37"/>
      <c r="JC24" s="40"/>
      <c r="JD24" s="40"/>
      <c r="JE24" s="37"/>
      <c r="JF24" s="37"/>
      <c r="JG24" s="37"/>
      <c r="JH24" s="37"/>
      <c r="JI24" s="37"/>
      <c r="JJ24" s="40"/>
      <c r="JK24" s="40"/>
      <c r="JL24" s="37"/>
      <c r="JM24" s="37"/>
      <c r="JN24" s="37"/>
      <c r="JO24" s="37"/>
      <c r="JP24" s="37"/>
      <c r="JQ24" s="40"/>
      <c r="JR24" s="40"/>
      <c r="JS24" s="37"/>
      <c r="JT24" s="37"/>
      <c r="JU24" s="37"/>
      <c r="JV24" s="37"/>
      <c r="JW24" s="37"/>
      <c r="JX24" s="40"/>
      <c r="JY24" s="40"/>
      <c r="JZ24" s="37"/>
      <c r="KA24" s="37"/>
      <c r="KB24" s="37"/>
      <c r="KC24" s="37"/>
      <c r="KD24" s="37"/>
      <c r="KE24" s="40"/>
      <c r="KF24" s="40"/>
      <c r="KG24" s="37"/>
      <c r="KH24" s="37"/>
      <c r="KI24" s="37"/>
      <c r="KJ24" s="37"/>
      <c r="KK24" s="37"/>
      <c r="KL24" s="40"/>
      <c r="KM24" s="40"/>
      <c r="KN24" s="37"/>
      <c r="KO24" s="37"/>
      <c r="KP24" s="37"/>
      <c r="KQ24" s="37"/>
      <c r="KR24" s="37"/>
      <c r="KS24" s="40"/>
      <c r="KT24" s="40"/>
      <c r="KU24" s="37"/>
      <c r="KV24" s="37"/>
      <c r="KW24" s="37"/>
      <c r="KX24" s="37"/>
      <c r="KY24" s="37"/>
      <c r="KZ24" s="40"/>
      <c r="LA24" s="40"/>
      <c r="LB24" s="37"/>
      <c r="LC24" s="37"/>
      <c r="LD24" s="37"/>
      <c r="LE24" s="37"/>
      <c r="LF24" s="37"/>
      <c r="LG24" s="40"/>
      <c r="LH24" s="40"/>
      <c r="LI24" s="37"/>
      <c r="LJ24" s="37"/>
      <c r="LK24" s="37"/>
      <c r="LL24" s="37"/>
      <c r="LM24" s="37"/>
      <c r="LN24" s="40"/>
      <c r="LO24" s="40"/>
      <c r="LP24" s="37"/>
      <c r="LQ24" s="37"/>
      <c r="LR24" s="37"/>
      <c r="LS24" s="37"/>
      <c r="LT24" s="37"/>
      <c r="LU24" s="40"/>
      <c r="LV24" s="40"/>
      <c r="LW24" s="37"/>
      <c r="LX24" s="37"/>
      <c r="LY24" s="37"/>
      <c r="LZ24" s="37"/>
      <c r="MA24" s="37"/>
      <c r="MB24" s="40"/>
      <c r="MC24" s="40"/>
      <c r="MD24" s="37"/>
      <c r="ME24" s="37"/>
      <c r="MF24" s="37"/>
      <c r="MG24" s="37"/>
      <c r="MH24" s="37"/>
      <c r="MI24" s="40"/>
      <c r="MJ24" s="40"/>
      <c r="MK24" s="37"/>
      <c r="ML24" s="37"/>
      <c r="MM24" s="37"/>
      <c r="MN24" s="37"/>
      <c r="MO24" s="37"/>
      <c r="MP24" s="40"/>
      <c r="MQ24" s="40"/>
      <c r="MR24" s="37"/>
      <c r="MS24" s="37"/>
      <c r="MT24" s="37"/>
      <c r="MU24" s="37"/>
      <c r="MV24" s="37"/>
      <c r="MW24" s="40"/>
      <c r="MX24" s="40"/>
      <c r="MY24" s="37"/>
      <c r="MZ24" s="37"/>
      <c r="NA24" s="37"/>
      <c r="NB24" s="37"/>
      <c r="NC24" s="37"/>
      <c r="ND24" s="40"/>
      <c r="NE24" s="40"/>
      <c r="NF24" s="37"/>
      <c r="NG24" s="37"/>
      <c r="NH24" s="37"/>
      <c r="NI24" s="37"/>
      <c r="NJ24" s="37"/>
      <c r="NK24" s="40"/>
      <c r="NL24" s="40"/>
      <c r="NM24" s="37"/>
      <c r="NN24" s="37"/>
      <c r="NO24" s="37"/>
      <c r="NP24" s="37"/>
      <c r="NQ24" s="37"/>
      <c r="NR24" s="40"/>
      <c r="NS24" s="40"/>
    </row>
    <row r="25" spans="1:383" s="41" customFormat="1" ht="129.75" customHeight="1" thickBot="1" x14ac:dyDescent="0.35">
      <c r="A25" s="10"/>
      <c r="B25" s="76"/>
      <c r="C25" s="86" t="s">
        <v>58</v>
      </c>
      <c r="D25" s="87" t="s">
        <v>55</v>
      </c>
      <c r="E25" s="44"/>
      <c r="F25" s="44"/>
      <c r="G25" s="33">
        <v>0</v>
      </c>
      <c r="H25" s="46"/>
      <c r="I25" s="46"/>
      <c r="J25" s="78">
        <f>NETWORKDAYS.INTL(Tabla13[[#This Row],[Fecha 
Inicio]],Tabla13[[#This Row],[Fecha 
Final Propuesta]],1)</f>
        <v>0</v>
      </c>
      <c r="K25" s="46"/>
      <c r="L25" s="79" t="str">
        <f>IF(Tabla13[[#This Row],[Fecha 
Final Real]]&gt;0,NETWORKDAYS.INTL(Tabla13[[#This Row],[Fecha 
Inicio]],Tabla13[[#This Row],[Fecha 
Final Real]],1),"")</f>
        <v/>
      </c>
      <c r="M25" s="36"/>
      <c r="N25" s="37"/>
      <c r="O25" s="37"/>
      <c r="P25" s="37"/>
      <c r="Q25" s="37"/>
      <c r="R25" s="39"/>
      <c r="S25" s="39"/>
      <c r="T25" s="37"/>
      <c r="U25" s="37"/>
      <c r="V25" s="37"/>
      <c r="W25" s="37"/>
      <c r="X25" s="37"/>
      <c r="Y25" s="39"/>
      <c r="Z25" s="39"/>
      <c r="AA25" s="37"/>
      <c r="AB25" s="37"/>
      <c r="AC25" s="37"/>
      <c r="AD25" s="37"/>
      <c r="AE25" s="37"/>
      <c r="AF25" s="39"/>
      <c r="AG25" s="39"/>
      <c r="AH25" s="37"/>
      <c r="AI25" s="37"/>
      <c r="AJ25" s="37"/>
      <c r="AK25" s="37"/>
      <c r="AL25" s="37"/>
      <c r="AM25" s="39"/>
      <c r="AN25" s="39"/>
      <c r="AO25" s="37"/>
      <c r="AP25" s="37"/>
      <c r="AQ25" s="37"/>
      <c r="AR25" s="37"/>
      <c r="AS25" s="37"/>
      <c r="AT25" s="39"/>
      <c r="AU25" s="39"/>
      <c r="AV25" s="37"/>
      <c r="AW25" s="37"/>
      <c r="AX25" s="37"/>
      <c r="AY25" s="37"/>
      <c r="AZ25" s="37"/>
      <c r="BA25" s="39"/>
      <c r="BB25" s="39"/>
      <c r="BC25" s="37"/>
      <c r="BD25" s="37"/>
      <c r="BE25" s="37"/>
      <c r="BF25" s="37"/>
      <c r="BG25" s="37"/>
      <c r="BH25" s="40"/>
      <c r="BI25" s="40"/>
      <c r="BJ25" s="37"/>
      <c r="BK25" s="37"/>
      <c r="BL25" s="37"/>
      <c r="BM25" s="37"/>
      <c r="BN25" s="37"/>
      <c r="BO25" s="40"/>
      <c r="BP25" s="40"/>
      <c r="BQ25" s="37"/>
      <c r="BR25" s="37"/>
      <c r="BS25" s="37"/>
      <c r="BT25" s="37"/>
      <c r="BU25" s="37"/>
      <c r="BV25" s="40"/>
      <c r="BW25" s="40"/>
      <c r="BX25" s="37"/>
      <c r="BY25" s="37"/>
      <c r="BZ25" s="37"/>
      <c r="CA25" s="37"/>
      <c r="CB25" s="37"/>
      <c r="CC25" s="40"/>
      <c r="CD25" s="40"/>
      <c r="CE25" s="37"/>
      <c r="CF25" s="37"/>
      <c r="CG25" s="37"/>
      <c r="CH25" s="37"/>
      <c r="CI25" s="37"/>
      <c r="CJ25" s="40"/>
      <c r="CK25" s="40"/>
      <c r="CL25" s="37"/>
      <c r="CM25" s="37"/>
      <c r="CN25" s="37"/>
      <c r="CO25" s="37"/>
      <c r="CP25" s="37"/>
      <c r="CQ25" s="40"/>
      <c r="CR25" s="40"/>
      <c r="CS25" s="37"/>
      <c r="CT25" s="37"/>
      <c r="CU25" s="37"/>
      <c r="CV25" s="37"/>
      <c r="CW25" s="37"/>
      <c r="CX25" s="40"/>
      <c r="CY25" s="40"/>
      <c r="CZ25" s="37"/>
      <c r="DA25" s="37"/>
      <c r="DB25" s="37"/>
      <c r="DC25" s="37"/>
      <c r="DD25" s="37"/>
      <c r="DE25" s="40"/>
      <c r="DF25" s="40"/>
      <c r="DG25" s="37"/>
      <c r="DH25" s="37"/>
      <c r="DI25" s="37"/>
      <c r="DJ25" s="37"/>
      <c r="DK25" s="37"/>
      <c r="DL25" s="40"/>
      <c r="DM25" s="40"/>
      <c r="DN25" s="37"/>
      <c r="DO25" s="37"/>
      <c r="DP25" s="37"/>
      <c r="DQ25" s="37"/>
      <c r="DR25" s="37"/>
      <c r="DS25" s="40"/>
      <c r="DT25" s="40"/>
      <c r="DU25" s="37"/>
      <c r="DV25" s="37"/>
      <c r="DW25" s="37"/>
      <c r="DX25" s="37"/>
      <c r="DY25" s="37"/>
      <c r="DZ25" s="40"/>
      <c r="EA25" s="40"/>
      <c r="EB25" s="37"/>
      <c r="EC25" s="37"/>
      <c r="ED25" s="37"/>
      <c r="EE25" s="37"/>
      <c r="EF25" s="37"/>
      <c r="EG25" s="40"/>
      <c r="EH25" s="40"/>
      <c r="EI25" s="37"/>
      <c r="EJ25" s="37"/>
      <c r="EK25" s="37"/>
      <c r="EL25" s="37"/>
      <c r="EM25" s="37"/>
      <c r="EN25" s="40"/>
      <c r="EO25" s="40"/>
      <c r="EP25" s="37"/>
      <c r="EQ25" s="37"/>
      <c r="ER25" s="37"/>
      <c r="ES25" s="37"/>
      <c r="ET25" s="37"/>
      <c r="EU25" s="40"/>
      <c r="EV25" s="40"/>
      <c r="EW25" s="37"/>
      <c r="EX25" s="37"/>
      <c r="EY25" s="37"/>
      <c r="EZ25" s="37"/>
      <c r="FA25" s="37"/>
      <c r="FB25" s="40"/>
      <c r="FC25" s="40"/>
      <c r="FD25" s="37"/>
      <c r="FE25" s="37"/>
      <c r="FF25" s="37"/>
      <c r="FG25" s="37"/>
      <c r="FH25" s="37"/>
      <c r="FI25" s="40"/>
      <c r="FJ25" s="40"/>
      <c r="FK25" s="37"/>
      <c r="FL25" s="37"/>
      <c r="FM25" s="37"/>
      <c r="FN25" s="37"/>
      <c r="FO25" s="37"/>
      <c r="FP25" s="40"/>
      <c r="FQ25" s="40"/>
      <c r="FR25" s="37"/>
      <c r="FS25" s="37"/>
      <c r="FT25" s="37"/>
      <c r="FU25" s="37"/>
      <c r="FV25" s="37"/>
      <c r="FW25" s="40"/>
      <c r="FX25" s="40"/>
      <c r="FY25" s="37"/>
      <c r="FZ25" s="37"/>
      <c r="GA25" s="37"/>
      <c r="GB25" s="37"/>
      <c r="GC25" s="37"/>
      <c r="GD25" s="40"/>
      <c r="GE25" s="40"/>
      <c r="GF25" s="37"/>
      <c r="GG25" s="37"/>
      <c r="GH25" s="37"/>
      <c r="GI25" s="37"/>
      <c r="GJ25" s="37"/>
      <c r="GK25" s="40"/>
      <c r="GL25" s="40"/>
      <c r="GM25" s="37"/>
      <c r="GN25" s="37"/>
      <c r="GO25" s="37"/>
      <c r="GP25" s="37"/>
      <c r="GQ25" s="37"/>
      <c r="GR25" s="40"/>
      <c r="GS25" s="40"/>
      <c r="GT25" s="37"/>
      <c r="GU25" s="37"/>
      <c r="GV25" s="37"/>
      <c r="GW25" s="37"/>
      <c r="GX25" s="37"/>
      <c r="GY25" s="40"/>
      <c r="GZ25" s="40"/>
      <c r="HA25" s="37"/>
      <c r="HB25" s="37"/>
      <c r="HC25" s="37"/>
      <c r="HD25" s="37"/>
      <c r="HE25" s="37"/>
      <c r="HF25" s="40"/>
      <c r="HG25" s="40"/>
      <c r="HH25" s="37"/>
      <c r="HI25" s="37"/>
      <c r="HJ25" s="37"/>
      <c r="HK25" s="37"/>
      <c r="HL25" s="37"/>
      <c r="HM25" s="40"/>
      <c r="HN25" s="40"/>
      <c r="HO25" s="37"/>
      <c r="HP25" s="37"/>
      <c r="HQ25" s="37"/>
      <c r="HR25" s="37"/>
      <c r="HS25" s="37"/>
      <c r="HT25" s="40"/>
      <c r="HU25" s="40"/>
      <c r="HV25" s="37"/>
      <c r="HW25" s="37"/>
      <c r="HX25" s="37"/>
      <c r="HY25" s="37"/>
      <c r="HZ25" s="37"/>
      <c r="IA25" s="40"/>
      <c r="IB25" s="40"/>
      <c r="IC25" s="37"/>
      <c r="ID25" s="37"/>
      <c r="IE25" s="37"/>
      <c r="IF25" s="37"/>
      <c r="IG25" s="37"/>
      <c r="IH25" s="40"/>
      <c r="II25" s="40"/>
      <c r="IJ25" s="37"/>
      <c r="IK25" s="37"/>
      <c r="IL25" s="37"/>
      <c r="IM25" s="37"/>
      <c r="IN25" s="37"/>
      <c r="IO25" s="40"/>
      <c r="IP25" s="40"/>
      <c r="IQ25" s="37"/>
      <c r="IR25" s="37"/>
      <c r="IS25" s="37"/>
      <c r="IT25" s="37"/>
      <c r="IU25" s="37"/>
      <c r="IV25" s="40"/>
      <c r="IW25" s="40"/>
      <c r="IX25" s="37"/>
      <c r="IY25" s="37"/>
      <c r="IZ25" s="37"/>
      <c r="JA25" s="37"/>
      <c r="JB25" s="37"/>
      <c r="JC25" s="40"/>
      <c r="JD25" s="40"/>
      <c r="JE25" s="37"/>
      <c r="JF25" s="37"/>
      <c r="JG25" s="37"/>
      <c r="JH25" s="37"/>
      <c r="JI25" s="37"/>
      <c r="JJ25" s="40"/>
      <c r="JK25" s="40"/>
      <c r="JL25" s="37"/>
      <c r="JM25" s="37"/>
      <c r="JN25" s="37"/>
      <c r="JO25" s="37"/>
      <c r="JP25" s="37"/>
      <c r="JQ25" s="40"/>
      <c r="JR25" s="40"/>
      <c r="JS25" s="37"/>
      <c r="JT25" s="37"/>
      <c r="JU25" s="37"/>
      <c r="JV25" s="37"/>
      <c r="JW25" s="37"/>
      <c r="JX25" s="40"/>
      <c r="JY25" s="40"/>
      <c r="JZ25" s="37"/>
      <c r="KA25" s="37"/>
      <c r="KB25" s="37"/>
      <c r="KC25" s="37"/>
      <c r="KD25" s="37"/>
      <c r="KE25" s="40"/>
      <c r="KF25" s="40"/>
      <c r="KG25" s="37"/>
      <c r="KH25" s="37"/>
      <c r="KI25" s="37"/>
      <c r="KJ25" s="37"/>
      <c r="KK25" s="37"/>
      <c r="KL25" s="40"/>
      <c r="KM25" s="40"/>
      <c r="KN25" s="37"/>
      <c r="KO25" s="37"/>
      <c r="KP25" s="37"/>
      <c r="KQ25" s="37"/>
      <c r="KR25" s="37"/>
      <c r="KS25" s="40"/>
      <c r="KT25" s="40"/>
      <c r="KU25" s="37"/>
      <c r="KV25" s="37"/>
      <c r="KW25" s="37"/>
      <c r="KX25" s="37"/>
      <c r="KY25" s="37"/>
      <c r="KZ25" s="40"/>
      <c r="LA25" s="40"/>
      <c r="LB25" s="37"/>
      <c r="LC25" s="37"/>
      <c r="LD25" s="37"/>
      <c r="LE25" s="37"/>
      <c r="LF25" s="37"/>
      <c r="LG25" s="40"/>
      <c r="LH25" s="40"/>
      <c r="LI25" s="37"/>
      <c r="LJ25" s="37"/>
      <c r="LK25" s="37"/>
      <c r="LL25" s="37"/>
      <c r="LM25" s="37"/>
      <c r="LN25" s="40"/>
      <c r="LO25" s="40"/>
      <c r="LP25" s="37"/>
      <c r="LQ25" s="37"/>
      <c r="LR25" s="37"/>
      <c r="LS25" s="37"/>
      <c r="LT25" s="37"/>
      <c r="LU25" s="40"/>
      <c r="LV25" s="40"/>
      <c r="LW25" s="37"/>
      <c r="LX25" s="37"/>
      <c r="LY25" s="37"/>
      <c r="LZ25" s="37"/>
      <c r="MA25" s="37"/>
      <c r="MB25" s="40"/>
      <c r="MC25" s="40"/>
      <c r="MD25" s="37"/>
      <c r="ME25" s="37"/>
      <c r="MF25" s="37"/>
      <c r="MG25" s="37"/>
      <c r="MH25" s="37"/>
      <c r="MI25" s="40"/>
      <c r="MJ25" s="40"/>
      <c r="MK25" s="37"/>
      <c r="ML25" s="37"/>
      <c r="MM25" s="37"/>
      <c r="MN25" s="37"/>
      <c r="MO25" s="37"/>
      <c r="MP25" s="40"/>
      <c r="MQ25" s="40"/>
      <c r="MR25" s="37"/>
      <c r="MS25" s="37"/>
      <c r="MT25" s="37"/>
      <c r="MU25" s="37"/>
      <c r="MV25" s="37"/>
      <c r="MW25" s="40"/>
      <c r="MX25" s="40"/>
      <c r="MY25" s="37"/>
      <c r="MZ25" s="37"/>
      <c r="NA25" s="37"/>
      <c r="NB25" s="37"/>
      <c r="NC25" s="37"/>
      <c r="ND25" s="40"/>
      <c r="NE25" s="40"/>
      <c r="NF25" s="37"/>
      <c r="NG25" s="37"/>
      <c r="NH25" s="37"/>
      <c r="NI25" s="37"/>
      <c r="NJ25" s="37"/>
      <c r="NK25" s="40"/>
      <c r="NL25" s="40"/>
      <c r="NM25" s="37"/>
      <c r="NN25" s="37"/>
      <c r="NO25" s="37"/>
      <c r="NP25" s="37"/>
      <c r="NQ25" s="37"/>
      <c r="NR25" s="40"/>
      <c r="NS25" s="40"/>
    </row>
    <row r="26" spans="1:383" s="41" customFormat="1" ht="129.75" customHeight="1" thickBot="1" x14ac:dyDescent="0.35">
      <c r="A26" s="10"/>
      <c r="B26" s="76"/>
      <c r="C26" s="88" t="s">
        <v>57</v>
      </c>
      <c r="D26" s="89" t="s">
        <v>59</v>
      </c>
      <c r="E26" s="44"/>
      <c r="F26" s="44"/>
      <c r="G26" s="33">
        <v>0</v>
      </c>
      <c r="H26" s="46"/>
      <c r="I26" s="46"/>
      <c r="J26" s="78">
        <f>NETWORKDAYS.INTL(Tabla13[[#This Row],[Fecha 
Inicio]],Tabla13[[#This Row],[Fecha 
Final Propuesta]],1)</f>
        <v>0</v>
      </c>
      <c r="K26" s="46"/>
      <c r="L26" s="79" t="str">
        <f>IF(Tabla13[[#This Row],[Fecha 
Final Real]]&gt;0,NETWORKDAYS.INTL(Tabla13[[#This Row],[Fecha 
Inicio]],Tabla13[[#This Row],[Fecha 
Final Real]],1),"")</f>
        <v/>
      </c>
      <c r="M26" s="36"/>
      <c r="N26" s="37"/>
      <c r="O26" s="37"/>
      <c r="P26" s="37"/>
      <c r="Q26" s="37"/>
      <c r="R26" s="39"/>
      <c r="S26" s="39"/>
      <c r="T26" s="37"/>
      <c r="U26" s="37"/>
      <c r="V26" s="37"/>
      <c r="W26" s="37"/>
      <c r="X26" s="37"/>
      <c r="Y26" s="39"/>
      <c r="Z26" s="39"/>
      <c r="AA26" s="37"/>
      <c r="AB26" s="37"/>
      <c r="AC26" s="37"/>
      <c r="AD26" s="37"/>
      <c r="AE26" s="37"/>
      <c r="AF26" s="39"/>
      <c r="AG26" s="39"/>
      <c r="AH26" s="37"/>
      <c r="AI26" s="37"/>
      <c r="AJ26" s="37"/>
      <c r="AK26" s="37"/>
      <c r="AL26" s="37"/>
      <c r="AM26" s="39"/>
      <c r="AN26" s="39"/>
      <c r="AO26" s="37"/>
      <c r="AP26" s="37"/>
      <c r="AQ26" s="37"/>
      <c r="AR26" s="37"/>
      <c r="AS26" s="37"/>
      <c r="AT26" s="39"/>
      <c r="AU26" s="39"/>
      <c r="AV26" s="37"/>
      <c r="AW26" s="37"/>
      <c r="AX26" s="37"/>
      <c r="AY26" s="37"/>
      <c r="AZ26" s="37"/>
      <c r="BA26" s="39"/>
      <c r="BB26" s="39"/>
      <c r="BC26" s="37"/>
      <c r="BD26" s="37"/>
      <c r="BE26" s="37"/>
      <c r="BF26" s="37"/>
      <c r="BG26" s="37"/>
      <c r="BH26" s="40"/>
      <c r="BI26" s="40"/>
      <c r="BJ26" s="37"/>
      <c r="BK26" s="37"/>
      <c r="BL26" s="37"/>
      <c r="BM26" s="37"/>
      <c r="BN26" s="37"/>
      <c r="BO26" s="40"/>
      <c r="BP26" s="40"/>
      <c r="BQ26" s="37"/>
      <c r="BR26" s="37"/>
      <c r="BS26" s="37"/>
      <c r="BT26" s="37"/>
      <c r="BU26" s="37"/>
      <c r="BV26" s="40"/>
      <c r="BW26" s="40"/>
      <c r="BX26" s="37"/>
      <c r="BY26" s="37"/>
      <c r="BZ26" s="37"/>
      <c r="CA26" s="37"/>
      <c r="CB26" s="37"/>
      <c r="CC26" s="40"/>
      <c r="CD26" s="40"/>
      <c r="CE26" s="37"/>
      <c r="CF26" s="37"/>
      <c r="CG26" s="37"/>
      <c r="CH26" s="37"/>
      <c r="CI26" s="37"/>
      <c r="CJ26" s="40"/>
      <c r="CK26" s="40"/>
      <c r="CL26" s="37"/>
      <c r="CM26" s="37"/>
      <c r="CN26" s="37"/>
      <c r="CO26" s="37"/>
      <c r="CP26" s="37"/>
      <c r="CQ26" s="40"/>
      <c r="CR26" s="40"/>
      <c r="CS26" s="37"/>
      <c r="CT26" s="37"/>
      <c r="CU26" s="37"/>
      <c r="CV26" s="37"/>
      <c r="CW26" s="37"/>
      <c r="CX26" s="40"/>
      <c r="CY26" s="40"/>
      <c r="CZ26" s="37"/>
      <c r="DA26" s="37"/>
      <c r="DB26" s="37"/>
      <c r="DC26" s="37"/>
      <c r="DD26" s="37"/>
      <c r="DE26" s="40"/>
      <c r="DF26" s="40"/>
      <c r="DG26" s="37"/>
      <c r="DH26" s="37"/>
      <c r="DI26" s="37"/>
      <c r="DJ26" s="37"/>
      <c r="DK26" s="37"/>
      <c r="DL26" s="40"/>
      <c r="DM26" s="40"/>
      <c r="DN26" s="37"/>
      <c r="DO26" s="37"/>
      <c r="DP26" s="37"/>
      <c r="DQ26" s="37"/>
      <c r="DR26" s="37"/>
      <c r="DS26" s="40"/>
      <c r="DT26" s="40"/>
      <c r="DU26" s="37"/>
      <c r="DV26" s="37"/>
      <c r="DW26" s="37"/>
      <c r="DX26" s="37"/>
      <c r="DY26" s="37"/>
      <c r="DZ26" s="40"/>
      <c r="EA26" s="40"/>
      <c r="EB26" s="37"/>
      <c r="EC26" s="37"/>
      <c r="ED26" s="37"/>
      <c r="EE26" s="37"/>
      <c r="EF26" s="37"/>
      <c r="EG26" s="40"/>
      <c r="EH26" s="40"/>
      <c r="EI26" s="37"/>
      <c r="EJ26" s="37"/>
      <c r="EK26" s="37"/>
      <c r="EL26" s="37"/>
      <c r="EM26" s="37"/>
      <c r="EN26" s="40"/>
      <c r="EO26" s="40"/>
      <c r="EP26" s="37"/>
      <c r="EQ26" s="37"/>
      <c r="ER26" s="37"/>
      <c r="ES26" s="37"/>
      <c r="ET26" s="37"/>
      <c r="EU26" s="40"/>
      <c r="EV26" s="40"/>
      <c r="EW26" s="37"/>
      <c r="EX26" s="37"/>
      <c r="EY26" s="37"/>
      <c r="EZ26" s="37"/>
      <c r="FA26" s="37"/>
      <c r="FB26" s="40"/>
      <c r="FC26" s="40"/>
      <c r="FD26" s="37"/>
      <c r="FE26" s="37"/>
      <c r="FF26" s="37"/>
      <c r="FG26" s="37"/>
      <c r="FH26" s="37"/>
      <c r="FI26" s="40"/>
      <c r="FJ26" s="40"/>
      <c r="FK26" s="37"/>
      <c r="FL26" s="37"/>
      <c r="FM26" s="37"/>
      <c r="FN26" s="37"/>
      <c r="FO26" s="37"/>
      <c r="FP26" s="40"/>
      <c r="FQ26" s="40"/>
      <c r="FR26" s="37"/>
      <c r="FS26" s="37"/>
      <c r="FT26" s="37"/>
      <c r="FU26" s="37"/>
      <c r="FV26" s="37"/>
      <c r="FW26" s="40"/>
      <c r="FX26" s="40"/>
      <c r="FY26" s="37"/>
      <c r="FZ26" s="37"/>
      <c r="GA26" s="37"/>
      <c r="GB26" s="37"/>
      <c r="GC26" s="37"/>
      <c r="GD26" s="40"/>
      <c r="GE26" s="40"/>
      <c r="GF26" s="37"/>
      <c r="GG26" s="37"/>
      <c r="GH26" s="37"/>
      <c r="GI26" s="37"/>
      <c r="GJ26" s="37"/>
      <c r="GK26" s="40"/>
      <c r="GL26" s="40"/>
      <c r="GM26" s="37"/>
      <c r="GN26" s="37"/>
      <c r="GO26" s="37"/>
      <c r="GP26" s="37"/>
      <c r="GQ26" s="37"/>
      <c r="GR26" s="40"/>
      <c r="GS26" s="40"/>
      <c r="GT26" s="37"/>
      <c r="GU26" s="37"/>
      <c r="GV26" s="37"/>
      <c r="GW26" s="37"/>
      <c r="GX26" s="37"/>
      <c r="GY26" s="40"/>
      <c r="GZ26" s="40"/>
      <c r="HA26" s="37"/>
      <c r="HB26" s="37"/>
      <c r="HC26" s="37"/>
      <c r="HD26" s="37"/>
      <c r="HE26" s="37"/>
      <c r="HF26" s="40"/>
      <c r="HG26" s="40"/>
      <c r="HH26" s="37"/>
      <c r="HI26" s="37"/>
      <c r="HJ26" s="37"/>
      <c r="HK26" s="37"/>
      <c r="HL26" s="37"/>
      <c r="HM26" s="40"/>
      <c r="HN26" s="40"/>
      <c r="HO26" s="37"/>
      <c r="HP26" s="37"/>
      <c r="HQ26" s="37"/>
      <c r="HR26" s="37"/>
      <c r="HS26" s="37"/>
      <c r="HT26" s="40"/>
      <c r="HU26" s="40"/>
      <c r="HV26" s="37"/>
      <c r="HW26" s="37"/>
      <c r="HX26" s="37"/>
      <c r="HY26" s="37"/>
      <c r="HZ26" s="37"/>
      <c r="IA26" s="40"/>
      <c r="IB26" s="40"/>
      <c r="IC26" s="37"/>
      <c r="ID26" s="37"/>
      <c r="IE26" s="37"/>
      <c r="IF26" s="37"/>
      <c r="IG26" s="37"/>
      <c r="IH26" s="40"/>
      <c r="II26" s="40"/>
      <c r="IJ26" s="37"/>
      <c r="IK26" s="37"/>
      <c r="IL26" s="37"/>
      <c r="IM26" s="37"/>
      <c r="IN26" s="37"/>
      <c r="IO26" s="40"/>
      <c r="IP26" s="40"/>
      <c r="IQ26" s="37"/>
      <c r="IR26" s="37"/>
      <c r="IS26" s="37"/>
      <c r="IT26" s="37"/>
      <c r="IU26" s="37"/>
      <c r="IV26" s="40"/>
      <c r="IW26" s="40"/>
      <c r="IX26" s="37"/>
      <c r="IY26" s="37"/>
      <c r="IZ26" s="37"/>
      <c r="JA26" s="37"/>
      <c r="JB26" s="37"/>
      <c r="JC26" s="40"/>
      <c r="JD26" s="40"/>
      <c r="JE26" s="37"/>
      <c r="JF26" s="37"/>
      <c r="JG26" s="37"/>
      <c r="JH26" s="37"/>
      <c r="JI26" s="37"/>
      <c r="JJ26" s="40"/>
      <c r="JK26" s="40"/>
      <c r="JL26" s="37"/>
      <c r="JM26" s="37"/>
      <c r="JN26" s="37"/>
      <c r="JO26" s="37"/>
      <c r="JP26" s="37"/>
      <c r="JQ26" s="40"/>
      <c r="JR26" s="40"/>
      <c r="JS26" s="37"/>
      <c r="JT26" s="37"/>
      <c r="JU26" s="37"/>
      <c r="JV26" s="37"/>
      <c r="JW26" s="37"/>
      <c r="JX26" s="40"/>
      <c r="JY26" s="40"/>
      <c r="JZ26" s="37"/>
      <c r="KA26" s="37"/>
      <c r="KB26" s="37"/>
      <c r="KC26" s="37"/>
      <c r="KD26" s="37"/>
      <c r="KE26" s="40"/>
      <c r="KF26" s="40"/>
      <c r="KG26" s="37"/>
      <c r="KH26" s="37"/>
      <c r="KI26" s="37"/>
      <c r="KJ26" s="37"/>
      <c r="KK26" s="37"/>
      <c r="KL26" s="40"/>
      <c r="KM26" s="40"/>
      <c r="KN26" s="37"/>
      <c r="KO26" s="37"/>
      <c r="KP26" s="37"/>
      <c r="KQ26" s="37"/>
      <c r="KR26" s="37"/>
      <c r="KS26" s="40"/>
      <c r="KT26" s="40"/>
      <c r="KU26" s="37"/>
      <c r="KV26" s="37"/>
      <c r="KW26" s="37"/>
      <c r="KX26" s="37"/>
      <c r="KY26" s="37"/>
      <c r="KZ26" s="40"/>
      <c r="LA26" s="40"/>
      <c r="LB26" s="37"/>
      <c r="LC26" s="37"/>
      <c r="LD26" s="37"/>
      <c r="LE26" s="37"/>
      <c r="LF26" s="37"/>
      <c r="LG26" s="40"/>
      <c r="LH26" s="40"/>
      <c r="LI26" s="37"/>
      <c r="LJ26" s="37"/>
      <c r="LK26" s="37"/>
      <c r="LL26" s="37"/>
      <c r="LM26" s="37"/>
      <c r="LN26" s="40"/>
      <c r="LO26" s="40"/>
      <c r="LP26" s="37"/>
      <c r="LQ26" s="37"/>
      <c r="LR26" s="37"/>
      <c r="LS26" s="37"/>
      <c r="LT26" s="37"/>
      <c r="LU26" s="40"/>
      <c r="LV26" s="40"/>
      <c r="LW26" s="37"/>
      <c r="LX26" s="37"/>
      <c r="LY26" s="37"/>
      <c r="LZ26" s="37"/>
      <c r="MA26" s="37"/>
      <c r="MB26" s="40"/>
      <c r="MC26" s="40"/>
      <c r="MD26" s="37"/>
      <c r="ME26" s="37"/>
      <c r="MF26" s="37"/>
      <c r="MG26" s="37"/>
      <c r="MH26" s="37"/>
      <c r="MI26" s="40"/>
      <c r="MJ26" s="40"/>
      <c r="MK26" s="37"/>
      <c r="ML26" s="37"/>
      <c r="MM26" s="37"/>
      <c r="MN26" s="37"/>
      <c r="MO26" s="37"/>
      <c r="MP26" s="40"/>
      <c r="MQ26" s="40"/>
      <c r="MR26" s="37"/>
      <c r="MS26" s="37"/>
      <c r="MT26" s="37"/>
      <c r="MU26" s="37"/>
      <c r="MV26" s="37"/>
      <c r="MW26" s="40"/>
      <c r="MX26" s="40"/>
      <c r="MY26" s="37"/>
      <c r="MZ26" s="37"/>
      <c r="NA26" s="37"/>
      <c r="NB26" s="37"/>
      <c r="NC26" s="37"/>
      <c r="ND26" s="40"/>
      <c r="NE26" s="40"/>
      <c r="NF26" s="37"/>
      <c r="NG26" s="37"/>
      <c r="NH26" s="37"/>
      <c r="NI26" s="37"/>
      <c r="NJ26" s="37"/>
      <c r="NK26" s="40"/>
      <c r="NL26" s="40"/>
      <c r="NM26" s="37"/>
      <c r="NN26" s="37"/>
      <c r="NO26" s="37"/>
      <c r="NP26" s="37"/>
      <c r="NQ26" s="37"/>
      <c r="NR26" s="40"/>
      <c r="NS26" s="40"/>
    </row>
    <row r="27" spans="1:383" s="41" customFormat="1" ht="129.75" customHeight="1" thickBot="1" x14ac:dyDescent="0.35">
      <c r="A27" s="10"/>
      <c r="B27" s="76"/>
      <c r="C27" s="76">
        <v>6.3</v>
      </c>
      <c r="D27" s="77" t="s">
        <v>60</v>
      </c>
      <c r="E27" s="44"/>
      <c r="F27" s="44"/>
      <c r="G27" s="33">
        <v>0</v>
      </c>
      <c r="H27" s="46"/>
      <c r="I27" s="46"/>
      <c r="J27" s="78">
        <f>NETWORKDAYS.INTL(Tabla13[[#This Row],[Fecha 
Inicio]],Tabla13[[#This Row],[Fecha 
Final Propuesta]],1)</f>
        <v>0</v>
      </c>
      <c r="K27" s="46"/>
      <c r="L27" s="79" t="str">
        <f>IF(Tabla13[[#This Row],[Fecha 
Final Real]]&gt;0,NETWORKDAYS.INTL(Tabla13[[#This Row],[Fecha 
Inicio]],Tabla13[[#This Row],[Fecha 
Final Real]],1),"")</f>
        <v/>
      </c>
      <c r="M27" s="36"/>
      <c r="N27" s="37"/>
      <c r="O27" s="37"/>
      <c r="P27" s="37"/>
      <c r="Q27" s="37"/>
      <c r="R27" s="39"/>
      <c r="S27" s="39"/>
      <c r="T27" s="37"/>
      <c r="U27" s="37"/>
      <c r="V27" s="37"/>
      <c r="W27" s="37"/>
      <c r="X27" s="37"/>
      <c r="Y27" s="39"/>
      <c r="Z27" s="39"/>
      <c r="AA27" s="37"/>
      <c r="AB27" s="37"/>
      <c r="AC27" s="37"/>
      <c r="AD27" s="37"/>
      <c r="AE27" s="37"/>
      <c r="AF27" s="39"/>
      <c r="AG27" s="39"/>
      <c r="AH27" s="37"/>
      <c r="AI27" s="37"/>
      <c r="AJ27" s="37"/>
      <c r="AK27" s="37"/>
      <c r="AL27" s="37"/>
      <c r="AM27" s="39"/>
      <c r="AN27" s="39"/>
      <c r="AO27" s="37"/>
      <c r="AP27" s="37"/>
      <c r="AQ27" s="37"/>
      <c r="AR27" s="37"/>
      <c r="AS27" s="37"/>
      <c r="AT27" s="39"/>
      <c r="AU27" s="39"/>
      <c r="AV27" s="37"/>
      <c r="AW27" s="37"/>
      <c r="AX27" s="37"/>
      <c r="AY27" s="37"/>
      <c r="AZ27" s="37"/>
      <c r="BA27" s="39"/>
      <c r="BB27" s="39"/>
      <c r="BC27" s="37"/>
      <c r="BD27" s="37"/>
      <c r="BE27" s="37"/>
      <c r="BF27" s="37"/>
      <c r="BG27" s="37"/>
      <c r="BH27" s="40"/>
      <c r="BI27" s="40"/>
      <c r="BJ27" s="37"/>
      <c r="BK27" s="37"/>
      <c r="BL27" s="37"/>
      <c r="BM27" s="37"/>
      <c r="BN27" s="37"/>
      <c r="BO27" s="40"/>
      <c r="BP27" s="40"/>
      <c r="BQ27" s="37"/>
      <c r="BR27" s="37"/>
      <c r="BS27" s="37"/>
      <c r="BT27" s="37"/>
      <c r="BU27" s="37"/>
      <c r="BV27" s="40"/>
      <c r="BW27" s="40"/>
      <c r="BX27" s="37"/>
      <c r="BY27" s="37"/>
      <c r="BZ27" s="37"/>
      <c r="CA27" s="37"/>
      <c r="CB27" s="37"/>
      <c r="CC27" s="40"/>
      <c r="CD27" s="40"/>
      <c r="CE27" s="37"/>
      <c r="CF27" s="37"/>
      <c r="CG27" s="37"/>
      <c r="CH27" s="37"/>
      <c r="CI27" s="37"/>
      <c r="CJ27" s="40"/>
      <c r="CK27" s="40"/>
      <c r="CL27" s="37"/>
      <c r="CM27" s="37"/>
      <c r="CN27" s="37"/>
      <c r="CO27" s="37"/>
      <c r="CP27" s="37"/>
      <c r="CQ27" s="40"/>
      <c r="CR27" s="40"/>
      <c r="CS27" s="37"/>
      <c r="CT27" s="37"/>
      <c r="CU27" s="37"/>
      <c r="CV27" s="37"/>
      <c r="CW27" s="37"/>
      <c r="CX27" s="40"/>
      <c r="CY27" s="40"/>
      <c r="CZ27" s="37"/>
      <c r="DA27" s="37"/>
      <c r="DB27" s="37"/>
      <c r="DC27" s="37"/>
      <c r="DD27" s="37"/>
      <c r="DE27" s="40"/>
      <c r="DF27" s="40"/>
      <c r="DG27" s="37"/>
      <c r="DH27" s="37"/>
      <c r="DI27" s="37"/>
      <c r="DJ27" s="37"/>
      <c r="DK27" s="37"/>
      <c r="DL27" s="40"/>
      <c r="DM27" s="40"/>
      <c r="DN27" s="37"/>
      <c r="DO27" s="37"/>
      <c r="DP27" s="37"/>
      <c r="DQ27" s="37"/>
      <c r="DR27" s="37"/>
      <c r="DS27" s="40"/>
      <c r="DT27" s="40"/>
      <c r="DU27" s="37"/>
      <c r="DV27" s="37"/>
      <c r="DW27" s="37"/>
      <c r="DX27" s="37"/>
      <c r="DY27" s="37"/>
      <c r="DZ27" s="40"/>
      <c r="EA27" s="40"/>
      <c r="EB27" s="37"/>
      <c r="EC27" s="37"/>
      <c r="ED27" s="37"/>
      <c r="EE27" s="37"/>
      <c r="EF27" s="37"/>
      <c r="EG27" s="40"/>
      <c r="EH27" s="40"/>
      <c r="EI27" s="37"/>
      <c r="EJ27" s="37"/>
      <c r="EK27" s="37"/>
      <c r="EL27" s="37"/>
      <c r="EM27" s="37"/>
      <c r="EN27" s="40"/>
      <c r="EO27" s="40"/>
      <c r="EP27" s="37"/>
      <c r="EQ27" s="37"/>
      <c r="ER27" s="37"/>
      <c r="ES27" s="37"/>
      <c r="ET27" s="37"/>
      <c r="EU27" s="40"/>
      <c r="EV27" s="40"/>
      <c r="EW27" s="37"/>
      <c r="EX27" s="37"/>
      <c r="EY27" s="37"/>
      <c r="EZ27" s="37"/>
      <c r="FA27" s="37"/>
      <c r="FB27" s="40"/>
      <c r="FC27" s="40"/>
      <c r="FD27" s="37"/>
      <c r="FE27" s="37"/>
      <c r="FF27" s="37"/>
      <c r="FG27" s="37"/>
      <c r="FH27" s="37"/>
      <c r="FI27" s="40"/>
      <c r="FJ27" s="40"/>
      <c r="FK27" s="37"/>
      <c r="FL27" s="37"/>
      <c r="FM27" s="37"/>
      <c r="FN27" s="37"/>
      <c r="FO27" s="37"/>
      <c r="FP27" s="40"/>
      <c r="FQ27" s="40"/>
      <c r="FR27" s="37"/>
      <c r="FS27" s="37"/>
      <c r="FT27" s="37"/>
      <c r="FU27" s="37"/>
      <c r="FV27" s="37"/>
      <c r="FW27" s="40"/>
      <c r="FX27" s="40"/>
      <c r="FY27" s="37"/>
      <c r="FZ27" s="37"/>
      <c r="GA27" s="37"/>
      <c r="GB27" s="37"/>
      <c r="GC27" s="37"/>
      <c r="GD27" s="40"/>
      <c r="GE27" s="40"/>
      <c r="GF27" s="37"/>
      <c r="GG27" s="37"/>
      <c r="GH27" s="37"/>
      <c r="GI27" s="37"/>
      <c r="GJ27" s="37"/>
      <c r="GK27" s="40"/>
      <c r="GL27" s="40"/>
      <c r="GM27" s="37"/>
      <c r="GN27" s="37"/>
      <c r="GO27" s="37"/>
      <c r="GP27" s="37"/>
      <c r="GQ27" s="37"/>
      <c r="GR27" s="40"/>
      <c r="GS27" s="40"/>
      <c r="GT27" s="37"/>
      <c r="GU27" s="37"/>
      <c r="GV27" s="37"/>
      <c r="GW27" s="37"/>
      <c r="GX27" s="37"/>
      <c r="GY27" s="40"/>
      <c r="GZ27" s="40"/>
      <c r="HA27" s="37"/>
      <c r="HB27" s="37"/>
      <c r="HC27" s="37"/>
      <c r="HD27" s="37"/>
      <c r="HE27" s="37"/>
      <c r="HF27" s="40"/>
      <c r="HG27" s="40"/>
      <c r="HH27" s="37"/>
      <c r="HI27" s="37"/>
      <c r="HJ27" s="37"/>
      <c r="HK27" s="37"/>
      <c r="HL27" s="37"/>
      <c r="HM27" s="40"/>
      <c r="HN27" s="40"/>
      <c r="HO27" s="37"/>
      <c r="HP27" s="37"/>
      <c r="HQ27" s="37"/>
      <c r="HR27" s="37"/>
      <c r="HS27" s="37"/>
      <c r="HT27" s="40"/>
      <c r="HU27" s="40"/>
      <c r="HV27" s="37"/>
      <c r="HW27" s="37"/>
      <c r="HX27" s="37"/>
      <c r="HY27" s="37"/>
      <c r="HZ27" s="37"/>
      <c r="IA27" s="40"/>
      <c r="IB27" s="40"/>
      <c r="IC27" s="37"/>
      <c r="ID27" s="37"/>
      <c r="IE27" s="37"/>
      <c r="IF27" s="37"/>
      <c r="IG27" s="37"/>
      <c r="IH27" s="40"/>
      <c r="II27" s="40"/>
      <c r="IJ27" s="37"/>
      <c r="IK27" s="37"/>
      <c r="IL27" s="37"/>
      <c r="IM27" s="37"/>
      <c r="IN27" s="37"/>
      <c r="IO27" s="40"/>
      <c r="IP27" s="40"/>
      <c r="IQ27" s="37"/>
      <c r="IR27" s="37"/>
      <c r="IS27" s="37"/>
      <c r="IT27" s="37"/>
      <c r="IU27" s="37"/>
      <c r="IV27" s="40"/>
      <c r="IW27" s="40"/>
      <c r="IX27" s="37"/>
      <c r="IY27" s="37"/>
      <c r="IZ27" s="37"/>
      <c r="JA27" s="37"/>
      <c r="JB27" s="37"/>
      <c r="JC27" s="40"/>
      <c r="JD27" s="40"/>
      <c r="JE27" s="37"/>
      <c r="JF27" s="37"/>
      <c r="JG27" s="37"/>
      <c r="JH27" s="37"/>
      <c r="JI27" s="37"/>
      <c r="JJ27" s="40"/>
      <c r="JK27" s="40"/>
      <c r="JL27" s="37"/>
      <c r="JM27" s="37"/>
      <c r="JN27" s="37"/>
      <c r="JO27" s="37"/>
      <c r="JP27" s="37"/>
      <c r="JQ27" s="40"/>
      <c r="JR27" s="40"/>
      <c r="JS27" s="37"/>
      <c r="JT27" s="37"/>
      <c r="JU27" s="37"/>
      <c r="JV27" s="37"/>
      <c r="JW27" s="37"/>
      <c r="JX27" s="40"/>
      <c r="JY27" s="40"/>
      <c r="JZ27" s="37"/>
      <c r="KA27" s="37"/>
      <c r="KB27" s="37"/>
      <c r="KC27" s="37"/>
      <c r="KD27" s="37"/>
      <c r="KE27" s="40"/>
      <c r="KF27" s="40"/>
      <c r="KG27" s="37"/>
      <c r="KH27" s="37"/>
      <c r="KI27" s="37"/>
      <c r="KJ27" s="37"/>
      <c r="KK27" s="37"/>
      <c r="KL27" s="40"/>
      <c r="KM27" s="40"/>
      <c r="KN27" s="37"/>
      <c r="KO27" s="37"/>
      <c r="KP27" s="37"/>
      <c r="KQ27" s="37"/>
      <c r="KR27" s="37"/>
      <c r="KS27" s="40"/>
      <c r="KT27" s="40"/>
      <c r="KU27" s="37"/>
      <c r="KV27" s="37"/>
      <c r="KW27" s="37"/>
      <c r="KX27" s="37"/>
      <c r="KY27" s="37"/>
      <c r="KZ27" s="40"/>
      <c r="LA27" s="40"/>
      <c r="LB27" s="37"/>
      <c r="LC27" s="37"/>
      <c r="LD27" s="37"/>
      <c r="LE27" s="37"/>
      <c r="LF27" s="37"/>
      <c r="LG27" s="40"/>
      <c r="LH27" s="40"/>
      <c r="LI27" s="37"/>
      <c r="LJ27" s="37"/>
      <c r="LK27" s="37"/>
      <c r="LL27" s="37"/>
      <c r="LM27" s="37"/>
      <c r="LN27" s="40"/>
      <c r="LO27" s="40"/>
      <c r="LP27" s="37"/>
      <c r="LQ27" s="37"/>
      <c r="LR27" s="37"/>
      <c r="LS27" s="37"/>
      <c r="LT27" s="37"/>
      <c r="LU27" s="40"/>
      <c r="LV27" s="40"/>
      <c r="LW27" s="37"/>
      <c r="LX27" s="37"/>
      <c r="LY27" s="37"/>
      <c r="LZ27" s="37"/>
      <c r="MA27" s="37"/>
      <c r="MB27" s="40"/>
      <c r="MC27" s="40"/>
      <c r="MD27" s="37"/>
      <c r="ME27" s="37"/>
      <c r="MF27" s="37"/>
      <c r="MG27" s="37"/>
      <c r="MH27" s="37"/>
      <c r="MI27" s="40"/>
      <c r="MJ27" s="40"/>
      <c r="MK27" s="37"/>
      <c r="ML27" s="37"/>
      <c r="MM27" s="37"/>
      <c r="MN27" s="37"/>
      <c r="MO27" s="37"/>
      <c r="MP27" s="40"/>
      <c r="MQ27" s="40"/>
      <c r="MR27" s="37"/>
      <c r="MS27" s="37"/>
      <c r="MT27" s="37"/>
      <c r="MU27" s="37"/>
      <c r="MV27" s="37"/>
      <c r="MW27" s="40"/>
      <c r="MX27" s="40"/>
      <c r="MY27" s="37"/>
      <c r="MZ27" s="37"/>
      <c r="NA27" s="37"/>
      <c r="NB27" s="37"/>
      <c r="NC27" s="37"/>
      <c r="ND27" s="40"/>
      <c r="NE27" s="40"/>
      <c r="NF27" s="37"/>
      <c r="NG27" s="37"/>
      <c r="NH27" s="37"/>
      <c r="NI27" s="37"/>
      <c r="NJ27" s="37"/>
      <c r="NK27" s="40"/>
      <c r="NL27" s="40"/>
      <c r="NM27" s="37"/>
      <c r="NN27" s="37"/>
      <c r="NO27" s="37"/>
      <c r="NP27" s="37"/>
      <c r="NQ27" s="37"/>
      <c r="NR27" s="40"/>
      <c r="NS27" s="40"/>
    </row>
  </sheetData>
  <mergeCells count="67">
    <mergeCell ref="B6:E6"/>
    <mergeCell ref="H12:J12"/>
    <mergeCell ref="K12:L12"/>
    <mergeCell ref="B2:C4"/>
    <mergeCell ref="D2:J2"/>
    <mergeCell ref="D3:J3"/>
    <mergeCell ref="E4:G4"/>
    <mergeCell ref="H4:J4"/>
    <mergeCell ref="AV11:BB11"/>
    <mergeCell ref="B7:G7"/>
    <mergeCell ref="B8:E8"/>
    <mergeCell ref="B9:G9"/>
    <mergeCell ref="E10:G10"/>
    <mergeCell ref="H10:I10"/>
    <mergeCell ref="E11:G11"/>
    <mergeCell ref="M11:S11"/>
    <mergeCell ref="T11:Z11"/>
    <mergeCell ref="AA11:AG11"/>
    <mergeCell ref="AH11:AN11"/>
    <mergeCell ref="AO11:AU11"/>
    <mergeCell ref="EB11:EH11"/>
    <mergeCell ref="BC11:BI11"/>
    <mergeCell ref="BJ11:BP11"/>
    <mergeCell ref="BQ11:BW11"/>
    <mergeCell ref="BX11:CD11"/>
    <mergeCell ref="CE11:CK11"/>
    <mergeCell ref="CL11:CR11"/>
    <mergeCell ref="CS11:CY11"/>
    <mergeCell ref="CZ11:DF11"/>
    <mergeCell ref="DG11:DM11"/>
    <mergeCell ref="DN11:DT11"/>
    <mergeCell ref="DU11:EA11"/>
    <mergeCell ref="HH11:HN11"/>
    <mergeCell ref="EI11:EO11"/>
    <mergeCell ref="EP11:EV11"/>
    <mergeCell ref="EW11:FC11"/>
    <mergeCell ref="FD11:FJ11"/>
    <mergeCell ref="FK11:FQ11"/>
    <mergeCell ref="FR11:FX11"/>
    <mergeCell ref="LW11:MC11"/>
    <mergeCell ref="MD11:MJ11"/>
    <mergeCell ref="JE11:JK11"/>
    <mergeCell ref="JL11:JR11"/>
    <mergeCell ref="JS11:JY11"/>
    <mergeCell ref="JZ11:KF11"/>
    <mergeCell ref="KG11:KM11"/>
    <mergeCell ref="KN11:KT11"/>
    <mergeCell ref="KU11:LA11"/>
    <mergeCell ref="LB11:LH11"/>
    <mergeCell ref="LI11:LO11"/>
    <mergeCell ref="LP11:LV11"/>
    <mergeCell ref="HO11:HU11"/>
    <mergeCell ref="HV11:IB11"/>
    <mergeCell ref="IC11:II11"/>
    <mergeCell ref="IJ11:IP11"/>
    <mergeCell ref="IQ11:IW11"/>
    <mergeCell ref="IX11:JD11"/>
    <mergeCell ref="FY11:GE11"/>
    <mergeCell ref="GF11:GL11"/>
    <mergeCell ref="GM11:GS11"/>
    <mergeCell ref="GT11:GZ11"/>
    <mergeCell ref="HA11:HG11"/>
    <mergeCell ref="MK11:MQ11"/>
    <mergeCell ref="MR11:MX11"/>
    <mergeCell ref="MY11:NE11"/>
    <mergeCell ref="NF11:NL11"/>
    <mergeCell ref="NM11:NS11"/>
  </mergeCells>
  <conditionalFormatting sqref="G14:G27">
    <cfRule type="colorScale" priority="88">
      <colorScale>
        <cfvo type="num" val="0"/>
        <cfvo type="percentile" val="50"/>
        <cfvo type="num" val="1"/>
        <color rgb="FFF8696B"/>
        <color rgb="FFFFEB84"/>
        <color rgb="FF63BE7B"/>
      </colorScale>
    </cfRule>
  </conditionalFormatting>
  <conditionalFormatting sqref="M12:AT27">
    <cfRule type="expression" dxfId="183" priority="85">
      <formula>AND(TODAY()&gt;=M$12,TODAY()&lt;N$12)</formula>
    </cfRule>
  </conditionalFormatting>
  <conditionalFormatting sqref="M17:AT27">
    <cfRule type="expression" dxfId="182" priority="84" stopIfTrue="1">
      <formula>AND(task_end&gt;=M$12,task_start&lt;N$12)</formula>
    </cfRule>
  </conditionalFormatting>
  <conditionalFormatting sqref="M17:NS27">
    <cfRule type="expression" dxfId="181" priority="1">
      <formula>AND(task_start&lt;=M$12,ROUNDDOWN((task_end-task_start+1)*task_progress,0)+task_start-1&gt;=M$12)</formula>
    </cfRule>
  </conditionalFormatting>
  <conditionalFormatting sqref="AU12:AU27">
    <cfRule type="expression" dxfId="180" priority="174">
      <formula>AND(TODAY()&gt;=AU$12,TODAY()&lt;#REF!)</formula>
    </cfRule>
  </conditionalFormatting>
  <conditionalFormatting sqref="AU17:AU27">
    <cfRule type="expression" dxfId="179" priority="175" stopIfTrue="1">
      <formula>AND(task_end&gt;=AU$12,task_start&lt;#REF!)</formula>
    </cfRule>
  </conditionalFormatting>
  <conditionalFormatting sqref="AV12:BA27 BC12:BH27 BJ12:BO27 BQ12:BV27 BX12:CC27 CE12:CJ27 CS12:CX27">
    <cfRule type="expression" dxfId="178" priority="87">
      <formula>AND(TODAY()&gt;=AV$12,TODAY()&lt;AW$12)</formula>
    </cfRule>
  </conditionalFormatting>
  <conditionalFormatting sqref="AV17:BA27 BC17:BH27 BJ17:BO27 BQ17:BV27 BX17:CC27 CE17:CJ27 CS17:CX27">
    <cfRule type="expression" dxfId="177" priority="86" stopIfTrue="1">
      <formula>AND(task_end&gt;=AV$12,task_start&lt;AW$12)</formula>
    </cfRule>
  </conditionalFormatting>
  <conditionalFormatting sqref="BB13:BB27">
    <cfRule type="expression" dxfId="176" priority="184">
      <formula>AND(TODAY()&gt;=BB$12,TODAY()&lt;#REF!)</formula>
    </cfRule>
  </conditionalFormatting>
  <conditionalFormatting sqref="BB17">
    <cfRule type="expression" dxfId="175" priority="183" stopIfTrue="1">
      <formula>AND(task_end&gt;=BB$12,task_start&lt;#REF!)</formula>
    </cfRule>
  </conditionalFormatting>
  <conditionalFormatting sqref="BB18:BB27 BI18:BI27 BP18:BP27 BW18:BW27 CD18:CD27">
    <cfRule type="expression" dxfId="174" priority="185" stopIfTrue="1">
      <formula>AND(task_end&gt;=BB$12,task_start&lt;#REF!)</formula>
    </cfRule>
  </conditionalFormatting>
  <conditionalFormatting sqref="BI12:BI27 BP12:BP27 BW12:BW27 CD12:CD27 CK12:CK17 CY12:CY17 DF12:DF17 DM12:DM17 DT12:DT17 EA12:EA17 EH12:EH17 EO12:EO17 EV12:EV17 FC12:FC17 FJ12:FJ17 FQ12:FQ17 FX12:FX17 GE12:GE17 GL12:GL17 GS12:GS17 GZ12:GZ17 HG12:HG17 HN12:HN17 HU12:HU17 IB12:IB17 II12:II17 IP12:IP17 IW12:IW17 JD12:JD17 JK12:JK17 JR12:JR17 JY12:JY17 KF12:KF17 KM12:KM17 KT12:KT17 LA12:LA17 LH12:LH17 LO12:LO17 LV12:LV17 MC12:MC17 MJ12:MJ17 MQ12:MQ17 MX12:MX17 NE12:NE17 NL12:NL17 NS12:NS17 BB12">
    <cfRule type="expression" dxfId="173" priority="182">
      <formula>AND(TODAY()&gt;=BB$12,TODAY()&lt;#REF!)</formula>
    </cfRule>
  </conditionalFormatting>
  <conditionalFormatting sqref="BI17">
    <cfRule type="expression" dxfId="172" priority="181" stopIfTrue="1">
      <formula>AND(task_end&gt;=BI$12,task_start&lt;#REF!)</formula>
    </cfRule>
  </conditionalFormatting>
  <conditionalFormatting sqref="BP17">
    <cfRule type="expression" dxfId="171" priority="180" stopIfTrue="1">
      <formula>AND(task_end&gt;=BP$12,task_start&lt;#REF!)</formula>
    </cfRule>
  </conditionalFormatting>
  <conditionalFormatting sqref="BW17">
    <cfRule type="expression" dxfId="170" priority="179" stopIfTrue="1">
      <formula>AND(task_end&gt;=BW$12,task_start&lt;#REF!)</formula>
    </cfRule>
  </conditionalFormatting>
  <conditionalFormatting sqref="CD17">
    <cfRule type="expression" dxfId="169" priority="178" stopIfTrue="1">
      <formula>AND(task_end&gt;=CD$12,task_start&lt;#REF!)</formula>
    </cfRule>
  </conditionalFormatting>
  <conditionalFormatting sqref="CK17:CK27">
    <cfRule type="expression" dxfId="168" priority="177" stopIfTrue="1">
      <formula>AND(task_end&gt;=CK$12,task_start&lt;#REF!)</formula>
    </cfRule>
  </conditionalFormatting>
  <conditionalFormatting sqref="CK18:CK27">
    <cfRule type="expression" dxfId="167" priority="176">
      <formula>AND(TODAY()&gt;=CK$12,TODAY()&lt;#REF!)</formula>
    </cfRule>
  </conditionalFormatting>
  <conditionalFormatting sqref="CL12:CQ27">
    <cfRule type="expression" dxfId="166" priority="83">
      <formula>AND(TODAY()&gt;=CL$12,TODAY()&lt;CM$12)</formula>
    </cfRule>
  </conditionalFormatting>
  <conditionalFormatting sqref="CL17:CQ27">
    <cfRule type="expression" dxfId="165" priority="82" stopIfTrue="1">
      <formula>AND(task_end&gt;=CL$12,task_start&lt;CM$12)</formula>
    </cfRule>
  </conditionalFormatting>
  <conditionalFormatting sqref="CR12:CR27">
    <cfRule type="expression" dxfId="164" priority="172">
      <formula>AND(TODAY()&gt;=CR$12,TODAY()&lt;#REF!)</formula>
    </cfRule>
  </conditionalFormatting>
  <conditionalFormatting sqref="CR17">
    <cfRule type="expression" dxfId="163" priority="171" stopIfTrue="1">
      <formula>AND(task_end&gt;=CR$12,task_start&lt;#REF!)</formula>
    </cfRule>
  </conditionalFormatting>
  <conditionalFormatting sqref="CR18:CR27">
    <cfRule type="expression" dxfId="162" priority="173" stopIfTrue="1">
      <formula>AND(task_end&gt;=CR$12,task_start&lt;#REF!)</formula>
    </cfRule>
  </conditionalFormatting>
  <conditionalFormatting sqref="CY17:CY27">
    <cfRule type="expression" dxfId="161" priority="170" stopIfTrue="1">
      <formula>AND(task_end&gt;=CY$12,task_start&lt;#REF!)</formula>
    </cfRule>
  </conditionalFormatting>
  <conditionalFormatting sqref="CY18:CY27">
    <cfRule type="expression" dxfId="160" priority="169">
      <formula>AND(TODAY()&gt;=CY$12,TODAY()&lt;#REF!)</formula>
    </cfRule>
  </conditionalFormatting>
  <conditionalFormatting sqref="CZ12:DE27">
    <cfRule type="expression" dxfId="159" priority="81">
      <formula>AND(TODAY()&gt;=CZ$12,TODAY()&lt;DA$12)</formula>
    </cfRule>
  </conditionalFormatting>
  <conditionalFormatting sqref="CZ17:DE27">
    <cfRule type="expression" dxfId="158" priority="80" stopIfTrue="1">
      <formula>AND(task_end&gt;=CZ$12,task_start&lt;DA$12)</formula>
    </cfRule>
  </conditionalFormatting>
  <conditionalFormatting sqref="DF17:DF27">
    <cfRule type="expression" dxfId="157" priority="168" stopIfTrue="1">
      <formula>AND(task_end&gt;=DF$12,task_start&lt;#REF!)</formula>
    </cfRule>
  </conditionalFormatting>
  <conditionalFormatting sqref="DF18:DF27">
    <cfRule type="expression" dxfId="156" priority="167">
      <formula>AND(TODAY()&gt;=DF$12,TODAY()&lt;#REF!)</formula>
    </cfRule>
  </conditionalFormatting>
  <conditionalFormatting sqref="DG12:DL27">
    <cfRule type="expression" dxfId="155" priority="79">
      <formula>AND(TODAY()&gt;=DG$12,TODAY()&lt;DH$12)</formula>
    </cfRule>
  </conditionalFormatting>
  <conditionalFormatting sqref="DG17:DL27">
    <cfRule type="expression" dxfId="154" priority="78" stopIfTrue="1">
      <formula>AND(task_end&gt;=DG$12,task_start&lt;DH$12)</formula>
    </cfRule>
  </conditionalFormatting>
  <conditionalFormatting sqref="DM17:DM27">
    <cfRule type="expression" dxfId="153" priority="166" stopIfTrue="1">
      <formula>AND(task_end&gt;=DM$12,task_start&lt;#REF!)</formula>
    </cfRule>
  </conditionalFormatting>
  <conditionalFormatting sqref="DM18:DM27">
    <cfRule type="expression" dxfId="152" priority="165">
      <formula>AND(TODAY()&gt;=DM$12,TODAY()&lt;#REF!)</formula>
    </cfRule>
  </conditionalFormatting>
  <conditionalFormatting sqref="DN12:DS27">
    <cfRule type="expression" dxfId="151" priority="77">
      <formula>AND(TODAY()&gt;=DN$12,TODAY()&lt;DO$12)</formula>
    </cfRule>
  </conditionalFormatting>
  <conditionalFormatting sqref="DN17:DS27">
    <cfRule type="expression" dxfId="150" priority="76" stopIfTrue="1">
      <formula>AND(task_end&gt;=DN$12,task_start&lt;DO$12)</formula>
    </cfRule>
  </conditionalFormatting>
  <conditionalFormatting sqref="DT17:DT27">
    <cfRule type="expression" dxfId="149" priority="164" stopIfTrue="1">
      <formula>AND(task_end&gt;=DT$12,task_start&lt;#REF!)</formula>
    </cfRule>
  </conditionalFormatting>
  <conditionalFormatting sqref="DT18:DT27">
    <cfRule type="expression" dxfId="148" priority="163">
      <formula>AND(TODAY()&gt;=DT$12,TODAY()&lt;#REF!)</formula>
    </cfRule>
  </conditionalFormatting>
  <conditionalFormatting sqref="DU12:DZ27">
    <cfRule type="expression" dxfId="147" priority="75">
      <formula>AND(TODAY()&gt;=DU$12,TODAY()&lt;DV$12)</formula>
    </cfRule>
  </conditionalFormatting>
  <conditionalFormatting sqref="DU17:DZ27">
    <cfRule type="expression" dxfId="146" priority="74" stopIfTrue="1">
      <formula>AND(task_end&gt;=DU$12,task_start&lt;DV$12)</formula>
    </cfRule>
  </conditionalFormatting>
  <conditionalFormatting sqref="EA17:EA27">
    <cfRule type="expression" dxfId="145" priority="162" stopIfTrue="1">
      <formula>AND(task_end&gt;=EA$12,task_start&lt;#REF!)</formula>
    </cfRule>
  </conditionalFormatting>
  <conditionalFormatting sqref="EA18:EA27">
    <cfRule type="expression" dxfId="144" priority="161">
      <formula>AND(TODAY()&gt;=EA$12,TODAY()&lt;#REF!)</formula>
    </cfRule>
  </conditionalFormatting>
  <conditionalFormatting sqref="EB12:EG27">
    <cfRule type="expression" dxfId="143" priority="73">
      <formula>AND(TODAY()&gt;=EB$12,TODAY()&lt;EC$12)</formula>
    </cfRule>
  </conditionalFormatting>
  <conditionalFormatting sqref="EB17:EG27">
    <cfRule type="expression" dxfId="142" priority="72" stopIfTrue="1">
      <formula>AND(task_end&gt;=EB$12,task_start&lt;EC$12)</formula>
    </cfRule>
  </conditionalFormatting>
  <conditionalFormatting sqref="EH17:EH27">
    <cfRule type="expression" dxfId="141" priority="160" stopIfTrue="1">
      <formula>AND(task_end&gt;=EH$12,task_start&lt;#REF!)</formula>
    </cfRule>
  </conditionalFormatting>
  <conditionalFormatting sqref="EH18:EH27">
    <cfRule type="expression" dxfId="140" priority="159">
      <formula>AND(TODAY()&gt;=EH$12,TODAY()&lt;#REF!)</formula>
    </cfRule>
  </conditionalFormatting>
  <conditionalFormatting sqref="EI12:EN27">
    <cfRule type="expression" dxfId="139" priority="71">
      <formula>AND(TODAY()&gt;=EI$12,TODAY()&lt;EJ$12)</formula>
    </cfRule>
  </conditionalFormatting>
  <conditionalFormatting sqref="EI17:EN27">
    <cfRule type="expression" dxfId="138" priority="70" stopIfTrue="1">
      <formula>AND(task_end&gt;=EI$12,task_start&lt;EJ$12)</formula>
    </cfRule>
  </conditionalFormatting>
  <conditionalFormatting sqref="EO17:EO27">
    <cfRule type="expression" dxfId="137" priority="158" stopIfTrue="1">
      <formula>AND(task_end&gt;=EO$12,task_start&lt;#REF!)</formula>
    </cfRule>
  </conditionalFormatting>
  <conditionalFormatting sqref="EO18:EO27">
    <cfRule type="expression" dxfId="136" priority="157">
      <formula>AND(TODAY()&gt;=EO$12,TODAY()&lt;#REF!)</formula>
    </cfRule>
  </conditionalFormatting>
  <conditionalFormatting sqref="EP12:EU27">
    <cfRule type="expression" dxfId="135" priority="69">
      <formula>AND(TODAY()&gt;=EP$12,TODAY()&lt;EQ$12)</formula>
    </cfRule>
  </conditionalFormatting>
  <conditionalFormatting sqref="EP17:EU27">
    <cfRule type="expression" dxfId="134" priority="68" stopIfTrue="1">
      <formula>AND(task_end&gt;=EP$12,task_start&lt;EQ$12)</formula>
    </cfRule>
  </conditionalFormatting>
  <conditionalFormatting sqref="EV17:EV27">
    <cfRule type="expression" dxfId="133" priority="156" stopIfTrue="1">
      <formula>AND(task_end&gt;=EV$12,task_start&lt;#REF!)</formula>
    </cfRule>
  </conditionalFormatting>
  <conditionalFormatting sqref="EV18:EV27">
    <cfRule type="expression" dxfId="132" priority="155">
      <formula>AND(TODAY()&gt;=EV$12,TODAY()&lt;#REF!)</formula>
    </cfRule>
  </conditionalFormatting>
  <conditionalFormatting sqref="EW12:FB27">
    <cfRule type="expression" dxfId="131" priority="67">
      <formula>AND(TODAY()&gt;=EW$12,TODAY()&lt;EX$12)</formula>
    </cfRule>
  </conditionalFormatting>
  <conditionalFormatting sqref="EW17:FB27">
    <cfRule type="expression" dxfId="130" priority="66" stopIfTrue="1">
      <formula>AND(task_end&gt;=EW$12,task_start&lt;EX$12)</formula>
    </cfRule>
  </conditionalFormatting>
  <conditionalFormatting sqref="FC17:FC27">
    <cfRule type="expression" dxfId="129" priority="154" stopIfTrue="1">
      <formula>AND(task_end&gt;=FC$12,task_start&lt;#REF!)</formula>
    </cfRule>
  </conditionalFormatting>
  <conditionalFormatting sqref="FC18:FC27">
    <cfRule type="expression" dxfId="128" priority="153">
      <formula>AND(TODAY()&gt;=FC$12,TODAY()&lt;#REF!)</formula>
    </cfRule>
  </conditionalFormatting>
  <conditionalFormatting sqref="FD12:FI27">
    <cfRule type="expression" dxfId="127" priority="65">
      <formula>AND(TODAY()&gt;=FD$12,TODAY()&lt;FE$12)</formula>
    </cfRule>
  </conditionalFormatting>
  <conditionalFormatting sqref="FD17:FI27">
    <cfRule type="expression" dxfId="126" priority="64" stopIfTrue="1">
      <formula>AND(task_end&gt;=FD$12,task_start&lt;FE$12)</formula>
    </cfRule>
  </conditionalFormatting>
  <conditionalFormatting sqref="FJ17:FJ27">
    <cfRule type="expression" dxfId="125" priority="152" stopIfTrue="1">
      <formula>AND(task_end&gt;=FJ$12,task_start&lt;#REF!)</formula>
    </cfRule>
  </conditionalFormatting>
  <conditionalFormatting sqref="FJ18:FJ27">
    <cfRule type="expression" dxfId="124" priority="151">
      <formula>AND(TODAY()&gt;=FJ$12,TODAY()&lt;#REF!)</formula>
    </cfRule>
  </conditionalFormatting>
  <conditionalFormatting sqref="FK12:FP27">
    <cfRule type="expression" dxfId="123" priority="63">
      <formula>AND(TODAY()&gt;=FK$12,TODAY()&lt;FL$12)</formula>
    </cfRule>
  </conditionalFormatting>
  <conditionalFormatting sqref="FK17:FP27">
    <cfRule type="expression" dxfId="122" priority="62" stopIfTrue="1">
      <formula>AND(task_end&gt;=FK$12,task_start&lt;FL$12)</formula>
    </cfRule>
  </conditionalFormatting>
  <conditionalFormatting sqref="FQ17:FQ27">
    <cfRule type="expression" dxfId="121" priority="150" stopIfTrue="1">
      <formula>AND(task_end&gt;=FQ$12,task_start&lt;#REF!)</formula>
    </cfRule>
  </conditionalFormatting>
  <conditionalFormatting sqref="FQ18:FQ27">
    <cfRule type="expression" dxfId="120" priority="149">
      <formula>AND(TODAY()&gt;=FQ$12,TODAY()&lt;#REF!)</formula>
    </cfRule>
  </conditionalFormatting>
  <conditionalFormatting sqref="FR12:FW27">
    <cfRule type="expression" dxfId="119" priority="61">
      <formula>AND(TODAY()&gt;=FR$12,TODAY()&lt;FS$12)</formula>
    </cfRule>
  </conditionalFormatting>
  <conditionalFormatting sqref="FR17:FW27">
    <cfRule type="expression" dxfId="118" priority="60" stopIfTrue="1">
      <formula>AND(task_end&gt;=FR$12,task_start&lt;FS$12)</formula>
    </cfRule>
  </conditionalFormatting>
  <conditionalFormatting sqref="FX17:FX27">
    <cfRule type="expression" dxfId="117" priority="148" stopIfTrue="1">
      <formula>AND(task_end&gt;=FX$12,task_start&lt;#REF!)</formula>
    </cfRule>
  </conditionalFormatting>
  <conditionalFormatting sqref="FX18:FX27">
    <cfRule type="expression" dxfId="116" priority="147">
      <formula>AND(TODAY()&gt;=FX$12,TODAY()&lt;#REF!)</formula>
    </cfRule>
  </conditionalFormatting>
  <conditionalFormatting sqref="FY12:GD27">
    <cfRule type="expression" dxfId="115" priority="59">
      <formula>AND(TODAY()&gt;=FY$12,TODAY()&lt;FZ$12)</formula>
    </cfRule>
  </conditionalFormatting>
  <conditionalFormatting sqref="FY17:GD27">
    <cfRule type="expression" dxfId="114" priority="58" stopIfTrue="1">
      <formula>AND(task_end&gt;=FY$12,task_start&lt;FZ$12)</formula>
    </cfRule>
  </conditionalFormatting>
  <conditionalFormatting sqref="GE17:GE27">
    <cfRule type="expression" dxfId="113" priority="146" stopIfTrue="1">
      <formula>AND(task_end&gt;=GE$12,task_start&lt;#REF!)</formula>
    </cfRule>
  </conditionalFormatting>
  <conditionalFormatting sqref="GE18:GE27">
    <cfRule type="expression" dxfId="112" priority="145">
      <formula>AND(TODAY()&gt;=GE$12,TODAY()&lt;#REF!)</formula>
    </cfRule>
  </conditionalFormatting>
  <conditionalFormatting sqref="GF12:GK27">
    <cfRule type="expression" dxfId="111" priority="57">
      <formula>AND(TODAY()&gt;=GF$12,TODAY()&lt;GG$12)</formula>
    </cfRule>
  </conditionalFormatting>
  <conditionalFormatting sqref="GF17:GK27">
    <cfRule type="expression" dxfId="110" priority="56" stopIfTrue="1">
      <formula>AND(task_end&gt;=GF$12,task_start&lt;GG$12)</formula>
    </cfRule>
  </conditionalFormatting>
  <conditionalFormatting sqref="GL17:GL27">
    <cfRule type="expression" dxfId="109" priority="144" stopIfTrue="1">
      <formula>AND(task_end&gt;=GL$12,task_start&lt;#REF!)</formula>
    </cfRule>
  </conditionalFormatting>
  <conditionalFormatting sqref="GL18:GL27">
    <cfRule type="expression" dxfId="108" priority="143">
      <formula>AND(TODAY()&gt;=GL$12,TODAY()&lt;#REF!)</formula>
    </cfRule>
  </conditionalFormatting>
  <conditionalFormatting sqref="GM12:GR27">
    <cfRule type="expression" dxfId="107" priority="55">
      <formula>AND(TODAY()&gt;=GM$12,TODAY()&lt;GN$12)</formula>
    </cfRule>
  </conditionalFormatting>
  <conditionalFormatting sqref="GM17:GR27">
    <cfRule type="expression" dxfId="106" priority="54" stopIfTrue="1">
      <formula>AND(task_end&gt;=GM$12,task_start&lt;GN$12)</formula>
    </cfRule>
  </conditionalFormatting>
  <conditionalFormatting sqref="GS17:GS27">
    <cfRule type="expression" dxfId="105" priority="142" stopIfTrue="1">
      <formula>AND(task_end&gt;=GS$12,task_start&lt;#REF!)</formula>
    </cfRule>
  </conditionalFormatting>
  <conditionalFormatting sqref="GS18:GS27">
    <cfRule type="expression" dxfId="104" priority="141">
      <formula>AND(TODAY()&gt;=GS$12,TODAY()&lt;#REF!)</formula>
    </cfRule>
  </conditionalFormatting>
  <conditionalFormatting sqref="GT12:GY27">
    <cfRule type="expression" dxfId="103" priority="53">
      <formula>AND(TODAY()&gt;=GT$12,TODAY()&lt;GU$12)</formula>
    </cfRule>
  </conditionalFormatting>
  <conditionalFormatting sqref="GT17:GY27">
    <cfRule type="expression" dxfId="102" priority="52" stopIfTrue="1">
      <formula>AND(task_end&gt;=GT$12,task_start&lt;GU$12)</formula>
    </cfRule>
  </conditionalFormatting>
  <conditionalFormatting sqref="GZ17:GZ27">
    <cfRule type="expression" dxfId="101" priority="140" stopIfTrue="1">
      <formula>AND(task_end&gt;=GZ$12,task_start&lt;#REF!)</formula>
    </cfRule>
  </conditionalFormatting>
  <conditionalFormatting sqref="GZ18:GZ27">
    <cfRule type="expression" dxfId="100" priority="139">
      <formula>AND(TODAY()&gt;=GZ$12,TODAY()&lt;#REF!)</formula>
    </cfRule>
  </conditionalFormatting>
  <conditionalFormatting sqref="HA12:HF27">
    <cfRule type="expression" dxfId="99" priority="51">
      <formula>AND(TODAY()&gt;=HA$12,TODAY()&lt;HB$12)</formula>
    </cfRule>
  </conditionalFormatting>
  <conditionalFormatting sqref="HA17:HF27">
    <cfRule type="expression" dxfId="98" priority="50" stopIfTrue="1">
      <formula>AND(task_end&gt;=HA$12,task_start&lt;HB$12)</formula>
    </cfRule>
  </conditionalFormatting>
  <conditionalFormatting sqref="HG17:HG27">
    <cfRule type="expression" dxfId="97" priority="138" stopIfTrue="1">
      <formula>AND(task_end&gt;=HG$12,task_start&lt;#REF!)</formula>
    </cfRule>
  </conditionalFormatting>
  <conditionalFormatting sqref="HG18:HG27">
    <cfRule type="expression" dxfId="96" priority="137">
      <formula>AND(TODAY()&gt;=HG$12,TODAY()&lt;#REF!)</formula>
    </cfRule>
  </conditionalFormatting>
  <conditionalFormatting sqref="HH12:HM27">
    <cfRule type="expression" dxfId="95" priority="49">
      <formula>AND(TODAY()&gt;=HH$12,TODAY()&lt;HI$12)</formula>
    </cfRule>
  </conditionalFormatting>
  <conditionalFormatting sqref="HH17:HM27">
    <cfRule type="expression" dxfId="94" priority="48" stopIfTrue="1">
      <formula>AND(task_end&gt;=HH$12,task_start&lt;HI$12)</formula>
    </cfRule>
  </conditionalFormatting>
  <conditionalFormatting sqref="HN17:HN27">
    <cfRule type="expression" dxfId="93" priority="136" stopIfTrue="1">
      <formula>AND(task_end&gt;=HN$12,task_start&lt;#REF!)</formula>
    </cfRule>
  </conditionalFormatting>
  <conditionalFormatting sqref="HN18:HN27">
    <cfRule type="expression" dxfId="92" priority="135">
      <formula>AND(TODAY()&gt;=HN$12,TODAY()&lt;#REF!)</formula>
    </cfRule>
  </conditionalFormatting>
  <conditionalFormatting sqref="HO12:HT27">
    <cfRule type="expression" dxfId="91" priority="47">
      <formula>AND(TODAY()&gt;=HO$12,TODAY()&lt;HP$12)</formula>
    </cfRule>
  </conditionalFormatting>
  <conditionalFormatting sqref="HO17:HT27">
    <cfRule type="expression" dxfId="90" priority="46" stopIfTrue="1">
      <formula>AND(task_end&gt;=HO$12,task_start&lt;HP$12)</formula>
    </cfRule>
  </conditionalFormatting>
  <conditionalFormatting sqref="HU17:HU27">
    <cfRule type="expression" dxfId="89" priority="134" stopIfTrue="1">
      <formula>AND(task_end&gt;=HU$12,task_start&lt;#REF!)</formula>
    </cfRule>
  </conditionalFormatting>
  <conditionalFormatting sqref="HU18:HU27">
    <cfRule type="expression" dxfId="88" priority="133">
      <formula>AND(TODAY()&gt;=HU$12,TODAY()&lt;#REF!)</formula>
    </cfRule>
  </conditionalFormatting>
  <conditionalFormatting sqref="HV12:IA27">
    <cfRule type="expression" dxfId="87" priority="45">
      <formula>AND(TODAY()&gt;=HV$12,TODAY()&lt;HW$12)</formula>
    </cfRule>
  </conditionalFormatting>
  <conditionalFormatting sqref="HV17:IA27">
    <cfRule type="expression" dxfId="86" priority="44" stopIfTrue="1">
      <formula>AND(task_end&gt;=HV$12,task_start&lt;HW$12)</formula>
    </cfRule>
  </conditionalFormatting>
  <conditionalFormatting sqref="IB17:IB27">
    <cfRule type="expression" dxfId="85" priority="132" stopIfTrue="1">
      <formula>AND(task_end&gt;=IB$12,task_start&lt;#REF!)</formula>
    </cfRule>
  </conditionalFormatting>
  <conditionalFormatting sqref="IB18:IB27">
    <cfRule type="expression" dxfId="84" priority="131">
      <formula>AND(TODAY()&gt;=IB$12,TODAY()&lt;#REF!)</formula>
    </cfRule>
  </conditionalFormatting>
  <conditionalFormatting sqref="IC12:IH27">
    <cfRule type="expression" dxfId="83" priority="43">
      <formula>AND(TODAY()&gt;=IC$12,TODAY()&lt;ID$12)</formula>
    </cfRule>
  </conditionalFormatting>
  <conditionalFormatting sqref="IC17:IH27">
    <cfRule type="expression" dxfId="82" priority="42" stopIfTrue="1">
      <formula>AND(task_end&gt;=IC$12,task_start&lt;ID$12)</formula>
    </cfRule>
  </conditionalFormatting>
  <conditionalFormatting sqref="II17:II27">
    <cfRule type="expression" dxfId="81" priority="130" stopIfTrue="1">
      <formula>AND(task_end&gt;=II$12,task_start&lt;#REF!)</formula>
    </cfRule>
  </conditionalFormatting>
  <conditionalFormatting sqref="II18:II27">
    <cfRule type="expression" dxfId="80" priority="129">
      <formula>AND(TODAY()&gt;=II$12,TODAY()&lt;#REF!)</formula>
    </cfRule>
  </conditionalFormatting>
  <conditionalFormatting sqref="IJ12:IO27">
    <cfRule type="expression" dxfId="79" priority="41">
      <formula>AND(TODAY()&gt;=IJ$12,TODAY()&lt;IK$12)</formula>
    </cfRule>
  </conditionalFormatting>
  <conditionalFormatting sqref="IJ17:IO27">
    <cfRule type="expression" dxfId="78" priority="40" stopIfTrue="1">
      <formula>AND(task_end&gt;=IJ$12,task_start&lt;IK$12)</formula>
    </cfRule>
  </conditionalFormatting>
  <conditionalFormatting sqref="IP17:IP27">
    <cfRule type="expression" dxfId="77" priority="128" stopIfTrue="1">
      <formula>AND(task_end&gt;=IP$12,task_start&lt;#REF!)</formula>
    </cfRule>
  </conditionalFormatting>
  <conditionalFormatting sqref="IP18:IP27">
    <cfRule type="expression" dxfId="76" priority="127">
      <formula>AND(TODAY()&gt;=IP$12,TODAY()&lt;#REF!)</formula>
    </cfRule>
  </conditionalFormatting>
  <conditionalFormatting sqref="IQ12:IV27">
    <cfRule type="expression" dxfId="75" priority="39">
      <formula>AND(TODAY()&gt;=IQ$12,TODAY()&lt;IR$12)</formula>
    </cfRule>
  </conditionalFormatting>
  <conditionalFormatting sqref="IQ17:IV27">
    <cfRule type="expression" dxfId="74" priority="38" stopIfTrue="1">
      <formula>AND(task_end&gt;=IQ$12,task_start&lt;IR$12)</formula>
    </cfRule>
  </conditionalFormatting>
  <conditionalFormatting sqref="IW17:IW27">
    <cfRule type="expression" dxfId="73" priority="126" stopIfTrue="1">
      <formula>AND(task_end&gt;=IW$12,task_start&lt;#REF!)</formula>
    </cfRule>
  </conditionalFormatting>
  <conditionalFormatting sqref="IW18:IW27">
    <cfRule type="expression" dxfId="72" priority="125">
      <formula>AND(TODAY()&gt;=IW$12,TODAY()&lt;#REF!)</formula>
    </cfRule>
  </conditionalFormatting>
  <conditionalFormatting sqref="IX12:JC27">
    <cfRule type="expression" dxfId="71" priority="37">
      <formula>AND(TODAY()&gt;=IX$12,TODAY()&lt;IY$12)</formula>
    </cfRule>
  </conditionalFormatting>
  <conditionalFormatting sqref="IX17:JC27">
    <cfRule type="expression" dxfId="70" priority="36" stopIfTrue="1">
      <formula>AND(task_end&gt;=IX$12,task_start&lt;IY$12)</formula>
    </cfRule>
  </conditionalFormatting>
  <conditionalFormatting sqref="JD17:JD27">
    <cfRule type="expression" dxfId="69" priority="124" stopIfTrue="1">
      <formula>AND(task_end&gt;=JD$12,task_start&lt;#REF!)</formula>
    </cfRule>
  </conditionalFormatting>
  <conditionalFormatting sqref="JD18:JD27">
    <cfRule type="expression" dxfId="68" priority="123">
      <formula>AND(TODAY()&gt;=JD$12,TODAY()&lt;#REF!)</formula>
    </cfRule>
  </conditionalFormatting>
  <conditionalFormatting sqref="JE12:JJ27">
    <cfRule type="expression" dxfId="67" priority="35">
      <formula>AND(TODAY()&gt;=JE$12,TODAY()&lt;JF$12)</formula>
    </cfRule>
  </conditionalFormatting>
  <conditionalFormatting sqref="JE17:JJ27">
    <cfRule type="expression" dxfId="66" priority="34" stopIfTrue="1">
      <formula>AND(task_end&gt;=JE$12,task_start&lt;JF$12)</formula>
    </cfRule>
  </conditionalFormatting>
  <conditionalFormatting sqref="JK17:JK27">
    <cfRule type="expression" dxfId="65" priority="122" stopIfTrue="1">
      <formula>AND(task_end&gt;=JK$12,task_start&lt;#REF!)</formula>
    </cfRule>
  </conditionalFormatting>
  <conditionalFormatting sqref="JK18:JK27">
    <cfRule type="expression" dxfId="64" priority="121">
      <formula>AND(TODAY()&gt;=JK$12,TODAY()&lt;#REF!)</formula>
    </cfRule>
  </conditionalFormatting>
  <conditionalFormatting sqref="JL12:JQ27">
    <cfRule type="expression" dxfId="63" priority="33">
      <formula>AND(TODAY()&gt;=JL$12,TODAY()&lt;JM$12)</formula>
    </cfRule>
  </conditionalFormatting>
  <conditionalFormatting sqref="JL17:JQ27">
    <cfRule type="expression" dxfId="62" priority="32" stopIfTrue="1">
      <formula>AND(task_end&gt;=JL$12,task_start&lt;JM$12)</formula>
    </cfRule>
  </conditionalFormatting>
  <conditionalFormatting sqref="JR17:JR27">
    <cfRule type="expression" dxfId="61" priority="120" stopIfTrue="1">
      <formula>AND(task_end&gt;=JR$12,task_start&lt;#REF!)</formula>
    </cfRule>
  </conditionalFormatting>
  <conditionalFormatting sqref="JR18:JR27">
    <cfRule type="expression" dxfId="60" priority="119">
      <formula>AND(TODAY()&gt;=JR$12,TODAY()&lt;#REF!)</formula>
    </cfRule>
  </conditionalFormatting>
  <conditionalFormatting sqref="JS12:JX27">
    <cfRule type="expression" dxfId="59" priority="31">
      <formula>AND(TODAY()&gt;=JS$12,TODAY()&lt;JT$12)</formula>
    </cfRule>
  </conditionalFormatting>
  <conditionalFormatting sqref="JS17:JX27">
    <cfRule type="expression" dxfId="58" priority="30" stopIfTrue="1">
      <formula>AND(task_end&gt;=JS$12,task_start&lt;JT$12)</formula>
    </cfRule>
  </conditionalFormatting>
  <conditionalFormatting sqref="JY17:JY27">
    <cfRule type="expression" dxfId="57" priority="118" stopIfTrue="1">
      <formula>AND(task_end&gt;=JY$12,task_start&lt;#REF!)</formula>
    </cfRule>
  </conditionalFormatting>
  <conditionalFormatting sqref="JY18:JY27">
    <cfRule type="expression" dxfId="56" priority="117">
      <formula>AND(TODAY()&gt;=JY$12,TODAY()&lt;#REF!)</formula>
    </cfRule>
  </conditionalFormatting>
  <conditionalFormatting sqref="JZ12:KE27">
    <cfRule type="expression" dxfId="55" priority="29">
      <formula>AND(TODAY()&gt;=JZ$12,TODAY()&lt;KA$12)</formula>
    </cfRule>
  </conditionalFormatting>
  <conditionalFormatting sqref="JZ17:KE27">
    <cfRule type="expression" dxfId="54" priority="28" stopIfTrue="1">
      <formula>AND(task_end&gt;=JZ$12,task_start&lt;KA$12)</formula>
    </cfRule>
  </conditionalFormatting>
  <conditionalFormatting sqref="KF17:KF27">
    <cfRule type="expression" dxfId="53" priority="116" stopIfTrue="1">
      <formula>AND(task_end&gt;=KF$12,task_start&lt;#REF!)</formula>
    </cfRule>
  </conditionalFormatting>
  <conditionalFormatting sqref="KF18:KF27">
    <cfRule type="expression" dxfId="52" priority="115">
      <formula>AND(TODAY()&gt;=KF$12,TODAY()&lt;#REF!)</formula>
    </cfRule>
  </conditionalFormatting>
  <conditionalFormatting sqref="KG12:KL27">
    <cfRule type="expression" dxfId="51" priority="27">
      <formula>AND(TODAY()&gt;=KG$12,TODAY()&lt;KH$12)</formula>
    </cfRule>
  </conditionalFormatting>
  <conditionalFormatting sqref="KG17:KL27">
    <cfRule type="expression" dxfId="50" priority="26" stopIfTrue="1">
      <formula>AND(task_end&gt;=KG$12,task_start&lt;KH$12)</formula>
    </cfRule>
  </conditionalFormatting>
  <conditionalFormatting sqref="KM17:KM27">
    <cfRule type="expression" dxfId="49" priority="114" stopIfTrue="1">
      <formula>AND(task_end&gt;=KM$12,task_start&lt;#REF!)</formula>
    </cfRule>
  </conditionalFormatting>
  <conditionalFormatting sqref="KM18:KM27">
    <cfRule type="expression" dxfId="48" priority="113">
      <formula>AND(TODAY()&gt;=KM$12,TODAY()&lt;#REF!)</formula>
    </cfRule>
  </conditionalFormatting>
  <conditionalFormatting sqref="KN12:KS27">
    <cfRule type="expression" dxfId="47" priority="25">
      <formula>AND(TODAY()&gt;=KN$12,TODAY()&lt;KO$12)</formula>
    </cfRule>
  </conditionalFormatting>
  <conditionalFormatting sqref="KN17:KS27">
    <cfRule type="expression" dxfId="46" priority="24" stopIfTrue="1">
      <formula>AND(task_end&gt;=KN$12,task_start&lt;KO$12)</formula>
    </cfRule>
  </conditionalFormatting>
  <conditionalFormatting sqref="KT17:KT27">
    <cfRule type="expression" dxfId="45" priority="112" stopIfTrue="1">
      <formula>AND(task_end&gt;=KT$12,task_start&lt;#REF!)</formula>
    </cfRule>
  </conditionalFormatting>
  <conditionalFormatting sqref="KT18:KT27">
    <cfRule type="expression" dxfId="44" priority="111">
      <formula>AND(TODAY()&gt;=KT$12,TODAY()&lt;#REF!)</formula>
    </cfRule>
  </conditionalFormatting>
  <conditionalFormatting sqref="KU12:KZ27">
    <cfRule type="expression" dxfId="43" priority="23">
      <formula>AND(TODAY()&gt;=KU$12,TODAY()&lt;KV$12)</formula>
    </cfRule>
  </conditionalFormatting>
  <conditionalFormatting sqref="KU17:KZ27">
    <cfRule type="expression" dxfId="42" priority="22" stopIfTrue="1">
      <formula>AND(task_end&gt;=KU$12,task_start&lt;KV$12)</formula>
    </cfRule>
  </conditionalFormatting>
  <conditionalFormatting sqref="LA17:LA27">
    <cfRule type="expression" dxfId="41" priority="110" stopIfTrue="1">
      <formula>AND(task_end&gt;=LA$12,task_start&lt;#REF!)</formula>
    </cfRule>
  </conditionalFormatting>
  <conditionalFormatting sqref="LA18:LA27">
    <cfRule type="expression" dxfId="40" priority="109">
      <formula>AND(TODAY()&gt;=LA$12,TODAY()&lt;#REF!)</formula>
    </cfRule>
  </conditionalFormatting>
  <conditionalFormatting sqref="LB12:LG27">
    <cfRule type="expression" dxfId="39" priority="21">
      <formula>AND(TODAY()&gt;=LB$12,TODAY()&lt;LC$12)</formula>
    </cfRule>
  </conditionalFormatting>
  <conditionalFormatting sqref="LB17:LG27">
    <cfRule type="expression" dxfId="38" priority="20" stopIfTrue="1">
      <formula>AND(task_end&gt;=LB$12,task_start&lt;LC$12)</formula>
    </cfRule>
  </conditionalFormatting>
  <conditionalFormatting sqref="LH17:LH27">
    <cfRule type="expression" dxfId="37" priority="108" stopIfTrue="1">
      <formula>AND(task_end&gt;=LH$12,task_start&lt;#REF!)</formula>
    </cfRule>
  </conditionalFormatting>
  <conditionalFormatting sqref="LH18:LH27">
    <cfRule type="expression" dxfId="36" priority="107">
      <formula>AND(TODAY()&gt;=LH$12,TODAY()&lt;#REF!)</formula>
    </cfRule>
  </conditionalFormatting>
  <conditionalFormatting sqref="LI12:LN27">
    <cfRule type="expression" dxfId="35" priority="19">
      <formula>AND(TODAY()&gt;=LI$12,TODAY()&lt;LJ$12)</formula>
    </cfRule>
  </conditionalFormatting>
  <conditionalFormatting sqref="LI17:LN27">
    <cfRule type="expression" dxfId="34" priority="18" stopIfTrue="1">
      <formula>AND(task_end&gt;=LI$12,task_start&lt;LJ$12)</formula>
    </cfRule>
  </conditionalFormatting>
  <conditionalFormatting sqref="LO17:LO27">
    <cfRule type="expression" dxfId="33" priority="106" stopIfTrue="1">
      <formula>AND(task_end&gt;=LO$12,task_start&lt;#REF!)</formula>
    </cfRule>
  </conditionalFormatting>
  <conditionalFormatting sqref="LO18:LO27">
    <cfRule type="expression" dxfId="32" priority="105">
      <formula>AND(TODAY()&gt;=LO$12,TODAY()&lt;#REF!)</formula>
    </cfRule>
  </conditionalFormatting>
  <conditionalFormatting sqref="LP12:LU27">
    <cfRule type="expression" dxfId="31" priority="17">
      <formula>AND(TODAY()&gt;=LP$12,TODAY()&lt;LQ$12)</formula>
    </cfRule>
  </conditionalFormatting>
  <conditionalFormatting sqref="LP17:LU27">
    <cfRule type="expression" dxfId="30" priority="16" stopIfTrue="1">
      <formula>AND(task_end&gt;=LP$12,task_start&lt;LQ$12)</formula>
    </cfRule>
  </conditionalFormatting>
  <conditionalFormatting sqref="LV17:LV27">
    <cfRule type="expression" dxfId="29" priority="104" stopIfTrue="1">
      <formula>AND(task_end&gt;=LV$12,task_start&lt;#REF!)</formula>
    </cfRule>
  </conditionalFormatting>
  <conditionalFormatting sqref="LV18:LV27">
    <cfRule type="expression" dxfId="28" priority="103">
      <formula>AND(TODAY()&gt;=LV$12,TODAY()&lt;#REF!)</formula>
    </cfRule>
  </conditionalFormatting>
  <conditionalFormatting sqref="LW12:MB27">
    <cfRule type="expression" dxfId="27" priority="15">
      <formula>AND(TODAY()&gt;=LW$12,TODAY()&lt;LX$12)</formula>
    </cfRule>
  </conditionalFormatting>
  <conditionalFormatting sqref="LW17:MB27">
    <cfRule type="expression" dxfId="26" priority="14" stopIfTrue="1">
      <formula>AND(task_end&gt;=LW$12,task_start&lt;LX$12)</formula>
    </cfRule>
  </conditionalFormatting>
  <conditionalFormatting sqref="MC17:MC27">
    <cfRule type="expression" dxfId="25" priority="102" stopIfTrue="1">
      <formula>AND(task_end&gt;=MC$12,task_start&lt;#REF!)</formula>
    </cfRule>
  </conditionalFormatting>
  <conditionalFormatting sqref="MC18:MC27">
    <cfRule type="expression" dxfId="24" priority="101">
      <formula>AND(TODAY()&gt;=MC$12,TODAY()&lt;#REF!)</formula>
    </cfRule>
  </conditionalFormatting>
  <conditionalFormatting sqref="MD12:MI27">
    <cfRule type="expression" dxfId="23" priority="13">
      <formula>AND(TODAY()&gt;=MD$12,TODAY()&lt;ME$12)</formula>
    </cfRule>
  </conditionalFormatting>
  <conditionalFormatting sqref="MD17:MI27">
    <cfRule type="expression" dxfId="22" priority="12" stopIfTrue="1">
      <formula>AND(task_end&gt;=MD$12,task_start&lt;ME$12)</formula>
    </cfRule>
  </conditionalFormatting>
  <conditionalFormatting sqref="MJ17:MJ27">
    <cfRule type="expression" dxfId="21" priority="100" stopIfTrue="1">
      <formula>AND(task_end&gt;=MJ$12,task_start&lt;#REF!)</formula>
    </cfRule>
  </conditionalFormatting>
  <conditionalFormatting sqref="MJ18:MJ27">
    <cfRule type="expression" dxfId="20" priority="99">
      <formula>AND(TODAY()&gt;=MJ$12,TODAY()&lt;#REF!)</formula>
    </cfRule>
  </conditionalFormatting>
  <conditionalFormatting sqref="MK12:MP27">
    <cfRule type="expression" dxfId="19" priority="11">
      <formula>AND(TODAY()&gt;=MK$12,TODAY()&lt;ML$12)</formula>
    </cfRule>
  </conditionalFormatting>
  <conditionalFormatting sqref="MK17:MP27">
    <cfRule type="expression" dxfId="18" priority="10" stopIfTrue="1">
      <formula>AND(task_end&gt;=MK$12,task_start&lt;ML$12)</formula>
    </cfRule>
  </conditionalFormatting>
  <conditionalFormatting sqref="MQ17:MQ27">
    <cfRule type="expression" dxfId="17" priority="98" stopIfTrue="1">
      <formula>AND(task_end&gt;=MQ$12,task_start&lt;#REF!)</formula>
    </cfRule>
  </conditionalFormatting>
  <conditionalFormatting sqref="MQ18:MQ27">
    <cfRule type="expression" dxfId="16" priority="97">
      <formula>AND(TODAY()&gt;=MQ$12,TODAY()&lt;#REF!)</formula>
    </cfRule>
  </conditionalFormatting>
  <conditionalFormatting sqref="MR12:MW27">
    <cfRule type="expression" dxfId="15" priority="9">
      <formula>AND(TODAY()&gt;=MR$12,TODAY()&lt;MS$12)</formula>
    </cfRule>
  </conditionalFormatting>
  <conditionalFormatting sqref="MR17:MW27">
    <cfRule type="expression" dxfId="14" priority="8" stopIfTrue="1">
      <formula>AND(task_end&gt;=MR$12,task_start&lt;MS$12)</formula>
    </cfRule>
  </conditionalFormatting>
  <conditionalFormatting sqref="MX17:MX27">
    <cfRule type="expression" dxfId="13" priority="96" stopIfTrue="1">
      <formula>AND(task_end&gt;=MX$12,task_start&lt;#REF!)</formula>
    </cfRule>
  </conditionalFormatting>
  <conditionalFormatting sqref="MX18:MX27">
    <cfRule type="expression" dxfId="12" priority="95">
      <formula>AND(TODAY()&gt;=MX$12,TODAY()&lt;#REF!)</formula>
    </cfRule>
  </conditionalFormatting>
  <conditionalFormatting sqref="MY12:ND27">
    <cfRule type="expression" dxfId="11" priority="7">
      <formula>AND(TODAY()&gt;=MY$12,TODAY()&lt;MZ$12)</formula>
    </cfRule>
  </conditionalFormatting>
  <conditionalFormatting sqref="MY17:ND27">
    <cfRule type="expression" dxfId="10" priority="6" stopIfTrue="1">
      <formula>AND(task_end&gt;=MY$12,task_start&lt;MZ$12)</formula>
    </cfRule>
  </conditionalFormatting>
  <conditionalFormatting sqref="NE17:NE27">
    <cfRule type="expression" dxfId="9" priority="94" stopIfTrue="1">
      <formula>AND(task_end&gt;=NE$12,task_start&lt;#REF!)</formula>
    </cfRule>
  </conditionalFormatting>
  <conditionalFormatting sqref="NE18:NE27">
    <cfRule type="expression" dxfId="8" priority="93">
      <formula>AND(TODAY()&gt;=NE$12,TODAY()&lt;#REF!)</formula>
    </cfRule>
  </conditionalFormatting>
  <conditionalFormatting sqref="NF12:NK27">
    <cfRule type="expression" dxfId="7" priority="5">
      <formula>AND(TODAY()&gt;=NF$12,TODAY()&lt;NG$12)</formula>
    </cfRule>
  </conditionalFormatting>
  <conditionalFormatting sqref="NF17:NK27">
    <cfRule type="expression" dxfId="6" priority="4" stopIfTrue="1">
      <formula>AND(task_end&gt;=NF$12,task_start&lt;NG$12)</formula>
    </cfRule>
  </conditionalFormatting>
  <conditionalFormatting sqref="NL17:NL27">
    <cfRule type="expression" dxfId="5" priority="92" stopIfTrue="1">
      <formula>AND(task_end&gt;=NL$12,task_start&lt;#REF!)</formula>
    </cfRule>
  </conditionalFormatting>
  <conditionalFormatting sqref="NL18:NL27">
    <cfRule type="expression" dxfId="4" priority="91">
      <formula>AND(TODAY()&gt;=NL$12,TODAY()&lt;#REF!)</formula>
    </cfRule>
  </conditionalFormatting>
  <conditionalFormatting sqref="NM12:NR27">
    <cfRule type="expression" dxfId="3" priority="3">
      <formula>AND(TODAY()&gt;=NM$12,TODAY()&lt;NN$12)</formula>
    </cfRule>
  </conditionalFormatting>
  <conditionalFormatting sqref="NM17:NR27">
    <cfRule type="expression" dxfId="2" priority="2" stopIfTrue="1">
      <formula>AND(task_end&gt;=NM$12,task_start&lt;NN$12)</formula>
    </cfRule>
  </conditionalFormatting>
  <conditionalFormatting sqref="NS17:NS27">
    <cfRule type="expression" dxfId="1" priority="90" stopIfTrue="1">
      <formula>AND(task_end&gt;=NS$12,task_start&lt;#REF!)</formula>
    </cfRule>
  </conditionalFormatting>
  <conditionalFormatting sqref="NS18:NS27">
    <cfRule type="expression" dxfId="0" priority="89">
      <formula>AND(TODAY()&gt;=NS$12,TODAY()&lt;#REF!)</formula>
    </cfRule>
  </conditionalFormatting>
  <dataValidations count="1">
    <dataValidation type="whole" operator="greaterThanOrEqual" allowBlank="1" showInputMessage="1" promptTitle="Mostrar semana" prompt="Al cambiar este número, se desplazará la vista del diagrama de Gantt." sqref="H11" xr:uid="{7D1C9956-4DCA-4099-A41E-AB31C2B31002}">
      <formula1>1</formula1>
    </dataValidation>
  </dataValidations>
  <printOptions horizontalCentered="1"/>
  <pageMargins left="0.15748031496062992" right="0.15748031496062992" top="0.35433070866141736" bottom="0.39370078740157483" header="0.31496062992125984" footer="0.19685039370078741"/>
  <pageSetup scale="56" fitToHeight="0" orientation="portrait" r:id="rId1"/>
  <headerFooter scaleWithDoc="0">
    <oddFooter>&amp;CPágina &amp;P de &amp;N</oddFooter>
  </headerFooter>
  <legacy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7</vt:i4>
      </vt:variant>
    </vt:vector>
  </HeadingPairs>
  <TitlesOfParts>
    <vt:vector size="8" baseType="lpstr">
      <vt:lpstr>Plan de trabajo SGC</vt:lpstr>
      <vt:lpstr>'Plan de trabajo SGC'!Área_de_impresión</vt:lpstr>
      <vt:lpstr>'Plan de trabajo SGC'!InicioDelProyecto</vt:lpstr>
      <vt:lpstr>'Plan de trabajo SGC'!SemanaParaMostrar</vt:lpstr>
      <vt:lpstr>'Plan de trabajo SGC'!task_end</vt:lpstr>
      <vt:lpstr>'Plan de trabajo SGC'!task_progress</vt:lpstr>
      <vt:lpstr>'Plan de trabajo SGC'!task_start</vt:lpstr>
      <vt:lpstr>'Plan de trabajo SGC'!Títulos_a_imprimir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Gerente de Mejora Continua</dc:creator>
  <cp:lastModifiedBy>Gerente de Mejora Continua</cp:lastModifiedBy>
  <dcterms:created xsi:type="dcterms:W3CDTF">2025-07-13T04:47:21Z</dcterms:created>
  <dcterms:modified xsi:type="dcterms:W3CDTF">2025-07-13T15:12:52Z</dcterms:modified>
</cp:coreProperties>
</file>